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Z:\КОНКУРСНА_РАДА\На_2021\19_03_2021\ПРОТОКОЛ_19_03_2021\"/>
    </mc:Choice>
  </mc:AlternateContent>
  <xr:revisionPtr revIDLastSave="0" documentId="13_ncr:1_{85D496C3-3AEF-4094-8643-B347D34A2F99}" xr6:coauthVersionLast="46" xr6:coauthVersionMax="46" xr10:uidLastSave="{00000000-0000-0000-0000-000000000000}"/>
  <bookViews>
    <workbookView xWindow="-120" yWindow="-120" windowWidth="29040" windowHeight="15840" xr2:uid="{00000000-000D-0000-FFFF-FFFF00000000}"/>
  </bookViews>
  <sheets>
    <sheet name="Аркуш1" sheetId="1" r:id="rId1"/>
  </sheets>
  <definedNames>
    <definedName name="_xlnm._FilterDatabase" localSheetId="0" hidden="1">Аркуш1!$A$4:$P$2303</definedName>
    <definedName name="_xlnm.Print_Titles" localSheetId="0">Аркуш1!$4:$4</definedName>
    <definedName name="_xlnm.Print_Area" localSheetId="0">Аркуш1!$A$1:$O$2303</definedName>
  </definedNames>
  <calcPr calcId="181029"/>
</workbook>
</file>

<file path=xl/calcChain.xml><?xml version="1.0" encoding="utf-8"?>
<calcChain xmlns="http://schemas.openxmlformats.org/spreadsheetml/2006/main">
  <c r="J7" i="1" l="1"/>
  <c r="K7" i="1"/>
  <c r="L7" i="1"/>
  <c r="M7" i="1"/>
  <c r="N7" i="1"/>
  <c r="O7" i="1"/>
  <c r="I7" i="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B9" i="1"/>
  <c r="I1852" i="1"/>
  <c r="J963" i="1"/>
  <c r="K963" i="1"/>
  <c r="L963" i="1"/>
  <c r="M963" i="1"/>
  <c r="N963" i="1"/>
  <c r="O963" i="1"/>
  <c r="I963" i="1"/>
  <c r="I78" i="1"/>
  <c r="J1262" i="1"/>
  <c r="K1262" i="1"/>
  <c r="L1262" i="1"/>
  <c r="M1262" i="1"/>
  <c r="N1262" i="1"/>
  <c r="O1262" i="1"/>
  <c r="I1262" i="1"/>
  <c r="J573" i="1"/>
  <c r="K573" i="1"/>
  <c r="L573" i="1"/>
  <c r="M573" i="1"/>
  <c r="N573" i="1"/>
  <c r="O573" i="1"/>
  <c r="I573" i="1"/>
  <c r="J240" i="1"/>
  <c r="K240" i="1"/>
  <c r="L240" i="1"/>
  <c r="M240" i="1"/>
  <c r="N240" i="1"/>
  <c r="O240" i="1"/>
  <c r="I240" i="1"/>
  <c r="B2167" i="1"/>
  <c r="J2268" i="1"/>
  <c r="K2268" i="1"/>
  <c r="L2268" i="1"/>
  <c r="M2268" i="1"/>
  <c r="N2268" i="1"/>
  <c r="O2268" i="1"/>
  <c r="I2268" i="1"/>
  <c r="B2270" i="1"/>
  <c r="B2271" i="1" s="1"/>
  <c r="B2272" i="1" s="1"/>
  <c r="B2273" i="1" s="1"/>
  <c r="B2274" i="1" s="1"/>
  <c r="B2275" i="1" s="1"/>
  <c r="B2276" i="1" s="1"/>
  <c r="B2277" i="1" s="1"/>
  <c r="B2278" i="1" s="1"/>
  <c r="B2279" i="1" s="1"/>
  <c r="B2280" i="1" s="1"/>
  <c r="B2281" i="1" s="1"/>
  <c r="B2282" i="1" s="1"/>
  <c r="B2283" i="1" s="1"/>
  <c r="B2284" i="1" s="1"/>
  <c r="B2285" i="1" s="1"/>
  <c r="B2286" i="1" s="1"/>
  <c r="B2287" i="1" s="1"/>
  <c r="B2288" i="1" s="1"/>
  <c r="B2289" i="1" s="1"/>
  <c r="B2290" i="1" s="1"/>
  <c r="B2291" i="1" s="1"/>
  <c r="B2292" i="1" s="1"/>
  <c r="B2293" i="1" s="1"/>
  <c r="B2294" i="1" s="1"/>
  <c r="B2295" i="1" s="1"/>
  <c r="B2296" i="1" s="1"/>
  <c r="B2297" i="1" s="1"/>
  <c r="B2298" i="1" s="1"/>
  <c r="B2299" i="1" s="1"/>
  <c r="B2300" i="1" s="1"/>
  <c r="B2301" i="1" s="1"/>
  <c r="B2302" i="1" s="1"/>
  <c r="B2303" i="1" s="1"/>
  <c r="I2259" i="1"/>
  <c r="J2259" i="1"/>
  <c r="K2259" i="1"/>
  <c r="L2259" i="1"/>
  <c r="M2259" i="1"/>
  <c r="N2259" i="1"/>
  <c r="O2259" i="1"/>
  <c r="B2261" i="1"/>
  <c r="B2262" i="1" s="1"/>
  <c r="B2263" i="1" s="1"/>
  <c r="B2264" i="1" s="1"/>
  <c r="B2265" i="1" s="1"/>
  <c r="B2266" i="1" s="1"/>
  <c r="I2247" i="1"/>
  <c r="J2247" i="1"/>
  <c r="K2247" i="1"/>
  <c r="L2247" i="1"/>
  <c r="M2247" i="1"/>
  <c r="N2247" i="1"/>
  <c r="O2247" i="1"/>
  <c r="B2249" i="1"/>
  <c r="B2250" i="1" s="1"/>
  <c r="B2251" i="1" s="1"/>
  <c r="B2252" i="1" s="1"/>
  <c r="B2253" i="1" s="1"/>
  <c r="B2254" i="1" s="1"/>
  <c r="B2255" i="1" s="1"/>
  <c r="J2224" i="1"/>
  <c r="K2224" i="1"/>
  <c r="L2224" i="1"/>
  <c r="M2224" i="1"/>
  <c r="N2224" i="1"/>
  <c r="O2224" i="1"/>
  <c r="I2224" i="1"/>
  <c r="B2226" i="1"/>
  <c r="B2227" i="1" s="1"/>
  <c r="B2228" i="1" s="1"/>
  <c r="B2229" i="1" s="1"/>
  <c r="B2230" i="1" s="1"/>
  <c r="B2231" i="1" s="1"/>
  <c r="B2232" i="1" s="1"/>
  <c r="B2233" i="1" s="1"/>
  <c r="B2234" i="1" s="1"/>
  <c r="B2235" i="1" s="1"/>
  <c r="B2236" i="1" s="1"/>
  <c r="B2237" i="1" s="1"/>
  <c r="B2238" i="1" s="1"/>
  <c r="B2239" i="1" s="1"/>
  <c r="B2240" i="1" s="1"/>
  <c r="B2241" i="1" s="1"/>
  <c r="B2242" i="1" s="1"/>
  <c r="B2243" i="1" s="1"/>
  <c r="B2244" i="1" s="1"/>
  <c r="B2245" i="1" s="1"/>
  <c r="B2246" i="1" s="1"/>
  <c r="J2192" i="1"/>
  <c r="K2192" i="1"/>
  <c r="L2192" i="1"/>
  <c r="M2192" i="1"/>
  <c r="N2192" i="1"/>
  <c r="O2192" i="1"/>
  <c r="I2192" i="1"/>
  <c r="B2194" i="1"/>
  <c r="B2195" i="1" s="1"/>
  <c r="B2196" i="1" s="1"/>
  <c r="B2197" i="1" s="1"/>
  <c r="B2198" i="1" s="1"/>
  <c r="B2199" i="1" s="1"/>
  <c r="B2200" i="1" s="1"/>
  <c r="B2201" i="1" s="1"/>
  <c r="B2202" i="1" s="1"/>
  <c r="B2203" i="1" s="1"/>
  <c r="B2204" i="1" s="1"/>
  <c r="B2205" i="1" s="1"/>
  <c r="B2206" i="1" s="1"/>
  <c r="B2207" i="1" s="1"/>
  <c r="B2208" i="1" s="1"/>
  <c r="B2209" i="1" s="1"/>
  <c r="B2210" i="1" s="1"/>
  <c r="B2211" i="1" s="1"/>
  <c r="B2212" i="1" s="1"/>
  <c r="B2213" i="1" s="1"/>
  <c r="B2214" i="1" s="1"/>
  <c r="B2215" i="1" s="1"/>
  <c r="B2216" i="1" s="1"/>
  <c r="B2217" i="1" s="1"/>
  <c r="B2218" i="1" s="1"/>
  <c r="B2219" i="1" s="1"/>
  <c r="B2220" i="1" s="1"/>
  <c r="B2221" i="1" s="1"/>
  <c r="B2222" i="1" s="1"/>
  <c r="B2223" i="1" s="1"/>
  <c r="J2168" i="1"/>
  <c r="K2168" i="1"/>
  <c r="L2168" i="1"/>
  <c r="M2168" i="1"/>
  <c r="N2168" i="1"/>
  <c r="O2168" i="1"/>
  <c r="I2168" i="1"/>
  <c r="B2170" i="1"/>
  <c r="B2171" i="1" s="1"/>
  <c r="B2172" i="1" s="1"/>
  <c r="B2173" i="1" s="1"/>
  <c r="B2174" i="1" s="1"/>
  <c r="B2175" i="1" s="1"/>
  <c r="B2176" i="1" s="1"/>
  <c r="B2177" i="1" s="1"/>
  <c r="B2178" i="1" s="1"/>
  <c r="B2179" i="1" s="1"/>
  <c r="B2180" i="1" s="1"/>
  <c r="B2181" i="1" s="1"/>
  <c r="B2182" i="1" s="1"/>
  <c r="B2183" i="1" s="1"/>
  <c r="B2184" i="1" s="1"/>
  <c r="B1974" i="1"/>
  <c r="J2127" i="1"/>
  <c r="K2127" i="1"/>
  <c r="L2127" i="1"/>
  <c r="M2127" i="1"/>
  <c r="N2127" i="1"/>
  <c r="O2127" i="1"/>
  <c r="I2127" i="1"/>
  <c r="B2129" i="1"/>
  <c r="B2130" i="1" s="1"/>
  <c r="B2131" i="1" s="1"/>
  <c r="B2132" i="1" s="1"/>
  <c r="B2133" i="1" s="1"/>
  <c r="B2134" i="1" s="1"/>
  <c r="B2135" i="1" s="1"/>
  <c r="B2136" i="1" s="1"/>
  <c r="B2137" i="1" s="1"/>
  <c r="B2138" i="1" s="1"/>
  <c r="B2139" i="1" s="1"/>
  <c r="B2140" i="1" s="1"/>
  <c r="B2141" i="1" s="1"/>
  <c r="J2078" i="1"/>
  <c r="K2078" i="1"/>
  <c r="L2078" i="1"/>
  <c r="M2078" i="1"/>
  <c r="N2078" i="1"/>
  <c r="O2078" i="1"/>
  <c r="I2078" i="1"/>
  <c r="B2080" i="1"/>
  <c r="B2081" i="1" s="1"/>
  <c r="B2082" i="1" s="1"/>
  <c r="B2083" i="1" s="1"/>
  <c r="B2084" i="1" s="1"/>
  <c r="B2085" i="1" s="1"/>
  <c r="B2086" i="1" s="1"/>
  <c r="B2087" i="1" s="1"/>
  <c r="B2088" i="1" s="1"/>
  <c r="B2089" i="1" s="1"/>
  <c r="B2090" i="1" s="1"/>
  <c r="B2091" i="1" s="1"/>
  <c r="B2092" i="1" s="1"/>
  <c r="B2093" i="1" s="1"/>
  <c r="B2094" i="1" s="1"/>
  <c r="B2095" i="1" s="1"/>
  <c r="J2045" i="1"/>
  <c r="K2045" i="1"/>
  <c r="L2045" i="1"/>
  <c r="M2045" i="1"/>
  <c r="N2045" i="1"/>
  <c r="O2045" i="1"/>
  <c r="I2045" i="1"/>
  <c r="I2028" i="1"/>
  <c r="B2047" i="1"/>
  <c r="B2048" i="1" s="1"/>
  <c r="B2049" i="1" s="1"/>
  <c r="B2050" i="1" s="1"/>
  <c r="B2051" i="1" s="1"/>
  <c r="B2052" i="1" s="1"/>
  <c r="B2053" i="1" s="1"/>
  <c r="B2054" i="1" s="1"/>
  <c r="B2055" i="1" s="1"/>
  <c r="B2056" i="1" s="1"/>
  <c r="B2057" i="1" s="1"/>
  <c r="B2058" i="1" s="1"/>
  <c r="B2059" i="1" s="1"/>
  <c r="B2060" i="1" s="1"/>
  <c r="B2061" i="1" s="1"/>
  <c r="B2062" i="1" s="1"/>
  <c r="B2063" i="1" s="1"/>
  <c r="B2064" i="1" s="1"/>
  <c r="B2065" i="1" s="1"/>
  <c r="B2066" i="1" s="1"/>
  <c r="B2067" i="1" s="1"/>
  <c r="B2068" i="1" s="1"/>
  <c r="B2069" i="1" s="1"/>
  <c r="B2070" i="1" s="1"/>
  <c r="B2071" i="1" s="1"/>
  <c r="B2072" i="1" s="1"/>
  <c r="B2073" i="1" s="1"/>
  <c r="B2074" i="1" s="1"/>
  <c r="B2075" i="1" s="1"/>
  <c r="B2076" i="1" s="1"/>
  <c r="B2077" i="1" s="1"/>
  <c r="J2028" i="1"/>
  <c r="K2028" i="1"/>
  <c r="L2028" i="1"/>
  <c r="M2028" i="1"/>
  <c r="N2028" i="1"/>
  <c r="O2028" i="1"/>
  <c r="B2030" i="1"/>
  <c r="B2031" i="1" s="1"/>
  <c r="B2032" i="1" s="1"/>
  <c r="B2033" i="1" s="1"/>
  <c r="B2034" i="1" s="1"/>
  <c r="B2035" i="1" s="1"/>
  <c r="B2036" i="1" s="1"/>
  <c r="B2037" i="1" s="1"/>
  <c r="B2038" i="1" s="1"/>
  <c r="B2039" i="1" s="1"/>
  <c r="B2040" i="1" s="1"/>
  <c r="B2041" i="1" s="1"/>
  <c r="B2042" i="1" s="1"/>
  <c r="B2043" i="1" s="1"/>
  <c r="B2044" i="1" s="1"/>
  <c r="J2002" i="1"/>
  <c r="K2002" i="1"/>
  <c r="L2002" i="1"/>
  <c r="M2002" i="1"/>
  <c r="N2002" i="1"/>
  <c r="O2002" i="1"/>
  <c r="I2002" i="1"/>
  <c r="B2004" i="1"/>
  <c r="B2005" i="1" s="1"/>
  <c r="B2006" i="1" s="1"/>
  <c r="B2007" i="1" s="1"/>
  <c r="B2008" i="1" s="1"/>
  <c r="B2009" i="1" s="1"/>
  <c r="B2010" i="1" s="1"/>
  <c r="B2011" i="1" s="1"/>
  <c r="B2012" i="1" s="1"/>
  <c r="B2013" i="1" s="1"/>
  <c r="B2014" i="1" s="1"/>
  <c r="B2015" i="1" s="1"/>
  <c r="B2016" i="1" s="1"/>
  <c r="B2017" i="1" s="1"/>
  <c r="B2018" i="1" s="1"/>
  <c r="B2019" i="1" s="1"/>
  <c r="B2020" i="1" s="1"/>
  <c r="B2021" i="1" s="1"/>
  <c r="B2022" i="1" s="1"/>
  <c r="B2023" i="1" s="1"/>
  <c r="B2024" i="1" s="1"/>
  <c r="B2025" i="1" s="1"/>
  <c r="B2026" i="1" s="1"/>
  <c r="B2027" i="1" s="1"/>
  <c r="B1997" i="1"/>
  <c r="B1998" i="1" s="1"/>
  <c r="B1999" i="1" s="1"/>
  <c r="B2000" i="1" s="1"/>
  <c r="B2001" i="1" s="1"/>
  <c r="J1995" i="1"/>
  <c r="K1995" i="1"/>
  <c r="L1995" i="1"/>
  <c r="M1995" i="1"/>
  <c r="N1995" i="1"/>
  <c r="O1995" i="1"/>
  <c r="I1995" i="1"/>
  <c r="J1975" i="1"/>
  <c r="K1975" i="1"/>
  <c r="L1975" i="1"/>
  <c r="M1975" i="1"/>
  <c r="N1975" i="1"/>
  <c r="O1975" i="1"/>
  <c r="I1975" i="1"/>
  <c r="B1977" i="1"/>
  <c r="B1978" i="1" s="1"/>
  <c r="B1979" i="1" s="1"/>
  <c r="B1980" i="1" s="1"/>
  <c r="B1981" i="1" s="1"/>
  <c r="B1982" i="1" s="1"/>
  <c r="B1983" i="1" s="1"/>
  <c r="B1984" i="1" s="1"/>
  <c r="B1985" i="1" s="1"/>
  <c r="B1986" i="1" s="1"/>
  <c r="B1987" i="1" s="1"/>
  <c r="B1988" i="1" s="1"/>
  <c r="B1989" i="1" s="1"/>
  <c r="B1990" i="1" s="1"/>
  <c r="B1620" i="1"/>
  <c r="J1958" i="1"/>
  <c r="K1958" i="1"/>
  <c r="L1958" i="1"/>
  <c r="M1958" i="1"/>
  <c r="N1958" i="1"/>
  <c r="O1958" i="1"/>
  <c r="I1958" i="1"/>
  <c r="B1960" i="1"/>
  <c r="B1961" i="1" s="1"/>
  <c r="B1962" i="1" s="1"/>
  <c r="B1963" i="1" s="1"/>
  <c r="B1964" i="1" s="1"/>
  <c r="B1965" i="1" s="1"/>
  <c r="B1966" i="1" s="1"/>
  <c r="B1967" i="1" s="1"/>
  <c r="B1968" i="1" s="1"/>
  <c r="B1969" i="1" s="1"/>
  <c r="B1970" i="1" s="1"/>
  <c r="B1971" i="1" s="1"/>
  <c r="B1972" i="1" s="1"/>
  <c r="J1945" i="1"/>
  <c r="K1945" i="1"/>
  <c r="L1945" i="1"/>
  <c r="M1945" i="1"/>
  <c r="N1945" i="1"/>
  <c r="O1945" i="1"/>
  <c r="I1945" i="1"/>
  <c r="B1947" i="1"/>
  <c r="B1948" i="1" s="1"/>
  <c r="B1949" i="1" s="1"/>
  <c r="B1950" i="1" s="1"/>
  <c r="B1951" i="1" s="1"/>
  <c r="B1952" i="1" s="1"/>
  <c r="B1953" i="1" s="1"/>
  <c r="B1954" i="1" s="1"/>
  <c r="B1955" i="1" s="1"/>
  <c r="B1956" i="1" s="1"/>
  <c r="B1957" i="1" s="1"/>
  <c r="J1888" i="1"/>
  <c r="K1888" i="1"/>
  <c r="L1888" i="1"/>
  <c r="M1888" i="1"/>
  <c r="N1888" i="1"/>
  <c r="O1888" i="1"/>
  <c r="I1888" i="1"/>
  <c r="B1890" i="1"/>
  <c r="B1891" i="1" s="1"/>
  <c r="B1892" i="1" s="1"/>
  <c r="B1893" i="1" s="1"/>
  <c r="B1894" i="1" s="1"/>
  <c r="B1895" i="1" s="1"/>
  <c r="B1896" i="1" s="1"/>
  <c r="B1897" i="1" s="1"/>
  <c r="B1898" i="1" s="1"/>
  <c r="B1899" i="1" s="1"/>
  <c r="B1900" i="1" s="1"/>
  <c r="B1901" i="1" s="1"/>
  <c r="B1902" i="1" s="1"/>
  <c r="B1903" i="1" s="1"/>
  <c r="B1904" i="1" s="1"/>
  <c r="B1905" i="1" s="1"/>
  <c r="B1906" i="1" s="1"/>
  <c r="B1907" i="1" s="1"/>
  <c r="B1908" i="1" s="1"/>
  <c r="B1909" i="1" s="1"/>
  <c r="B1910" i="1" s="1"/>
  <c r="B1911" i="1" s="1"/>
  <c r="B1912" i="1" s="1"/>
  <c r="B1913" i="1" s="1"/>
  <c r="B1914" i="1" s="1"/>
  <c r="B1915" i="1" s="1"/>
  <c r="B1916" i="1" s="1"/>
  <c r="B1917" i="1" s="1"/>
  <c r="B1918" i="1" s="1"/>
  <c r="B1919" i="1" s="1"/>
  <c r="B1920" i="1" s="1"/>
  <c r="B1921" i="1" s="1"/>
  <c r="B1922" i="1" s="1"/>
  <c r="B1923" i="1" s="1"/>
  <c r="B1924" i="1" s="1"/>
  <c r="B1925" i="1" s="1"/>
  <c r="B1926" i="1" s="1"/>
  <c r="B1927" i="1" s="1"/>
  <c r="B1928" i="1" s="1"/>
  <c r="B1929" i="1" s="1"/>
  <c r="B1930" i="1" s="1"/>
  <c r="B1931" i="1" s="1"/>
  <c r="B1932" i="1" s="1"/>
  <c r="B1933" i="1" s="1"/>
  <c r="B1934" i="1" s="1"/>
  <c r="B1935" i="1" s="1"/>
  <c r="B1936" i="1" s="1"/>
  <c r="B1937" i="1" s="1"/>
  <c r="B1938" i="1" s="1"/>
  <c r="B1939" i="1" s="1"/>
  <c r="B1940" i="1" s="1"/>
  <c r="B1941" i="1" s="1"/>
  <c r="B1942" i="1" s="1"/>
  <c r="B1943" i="1" s="1"/>
  <c r="B1944" i="1" s="1"/>
  <c r="J1881" i="1"/>
  <c r="K1881" i="1"/>
  <c r="L1881" i="1"/>
  <c r="M1881" i="1"/>
  <c r="N1881" i="1"/>
  <c r="O1881" i="1"/>
  <c r="I1881" i="1"/>
  <c r="B1883" i="1"/>
  <c r="B1884" i="1" s="1"/>
  <c r="B1885" i="1" s="1"/>
  <c r="B1886" i="1" s="1"/>
  <c r="B1887" i="1" s="1"/>
  <c r="J1852" i="1"/>
  <c r="K1852" i="1"/>
  <c r="L1852" i="1"/>
  <c r="M1852" i="1"/>
  <c r="N1852" i="1"/>
  <c r="O1852" i="1"/>
  <c r="B1854" i="1"/>
  <c r="B1855" i="1" s="1"/>
  <c r="B1856" i="1" s="1"/>
  <c r="B1857" i="1" s="1"/>
  <c r="B1858" i="1" s="1"/>
  <c r="B1859" i="1" s="1"/>
  <c r="B1860" i="1" s="1"/>
  <c r="B1861" i="1" s="1"/>
  <c r="B1862" i="1" s="1"/>
  <c r="B1863" i="1" s="1"/>
  <c r="B1864" i="1" s="1"/>
  <c r="B1865" i="1" s="1"/>
  <c r="B1866" i="1" s="1"/>
  <c r="B1867" i="1" s="1"/>
  <c r="B1868" i="1" s="1"/>
  <c r="B1869" i="1" s="1"/>
  <c r="B1870" i="1" s="1"/>
  <c r="B1871" i="1" s="1"/>
  <c r="B1872" i="1" s="1"/>
  <c r="B1873" i="1" s="1"/>
  <c r="I1832" i="1"/>
  <c r="J1832" i="1"/>
  <c r="K1832" i="1"/>
  <c r="L1832" i="1"/>
  <c r="M1832" i="1"/>
  <c r="N1832" i="1"/>
  <c r="O1832" i="1"/>
  <c r="B1834" i="1"/>
  <c r="B1835" i="1" s="1"/>
  <c r="B1836" i="1" s="1"/>
  <c r="B1837" i="1" s="1"/>
  <c r="B1838" i="1" s="1"/>
  <c r="B1839" i="1" s="1"/>
  <c r="B1840" i="1" s="1"/>
  <c r="B1841" i="1" s="1"/>
  <c r="B1842" i="1" s="1"/>
  <c r="B1843" i="1" s="1"/>
  <c r="B1844" i="1" s="1"/>
  <c r="B1845" i="1" s="1"/>
  <c r="B1846" i="1" s="1"/>
  <c r="B1847" i="1" s="1"/>
  <c r="B1848" i="1" s="1"/>
  <c r="B1849" i="1" s="1"/>
  <c r="B1850" i="1" s="1"/>
  <c r="B1851" i="1" s="1"/>
  <c r="J1803" i="1"/>
  <c r="K1803" i="1"/>
  <c r="L1803" i="1"/>
  <c r="M1803" i="1"/>
  <c r="N1803" i="1"/>
  <c r="O1803" i="1"/>
  <c r="I1803" i="1"/>
  <c r="B1805" i="1"/>
  <c r="B1806" i="1" s="1"/>
  <c r="B1807" i="1" s="1"/>
  <c r="B1808" i="1" s="1"/>
  <c r="B1809" i="1" s="1"/>
  <c r="B1810" i="1" s="1"/>
  <c r="B1811" i="1" s="1"/>
  <c r="B1812" i="1" s="1"/>
  <c r="B1813" i="1" s="1"/>
  <c r="B1814" i="1" s="1"/>
  <c r="B1815" i="1" s="1"/>
  <c r="B1816" i="1" s="1"/>
  <c r="B1817" i="1" s="1"/>
  <c r="B1818" i="1" s="1"/>
  <c r="B1819" i="1" s="1"/>
  <c r="B1820" i="1" s="1"/>
  <c r="B1821" i="1" s="1"/>
  <c r="B1822" i="1" s="1"/>
  <c r="B1823" i="1" s="1"/>
  <c r="B1824" i="1" s="1"/>
  <c r="B1825" i="1" s="1"/>
  <c r="B1826" i="1" s="1"/>
  <c r="B1827" i="1" s="1"/>
  <c r="B1828" i="1" s="1"/>
  <c r="B1829" i="1" s="1"/>
  <c r="B1830" i="1" s="1"/>
  <c r="B1831" i="1" s="1"/>
  <c r="J1774" i="1"/>
  <c r="K1774" i="1"/>
  <c r="L1774" i="1"/>
  <c r="M1774" i="1"/>
  <c r="N1774" i="1"/>
  <c r="O1774" i="1"/>
  <c r="I1774" i="1"/>
  <c r="B1776" i="1"/>
  <c r="B1777" i="1" s="1"/>
  <c r="B1778" i="1" s="1"/>
  <c r="B1779" i="1" s="1"/>
  <c r="B1780" i="1" s="1"/>
  <c r="B1781" i="1" s="1"/>
  <c r="B1782" i="1" s="1"/>
  <c r="B1783" i="1" s="1"/>
  <c r="B1784" i="1" s="1"/>
  <c r="B1785" i="1" s="1"/>
  <c r="B1786" i="1" s="1"/>
  <c r="B1787" i="1" s="1"/>
  <c r="B1788" i="1" s="1"/>
  <c r="B1789" i="1" s="1"/>
  <c r="B1790" i="1" s="1"/>
  <c r="B1791" i="1" s="1"/>
  <c r="B1792" i="1" s="1"/>
  <c r="B1793" i="1" s="1"/>
  <c r="B1794" i="1" s="1"/>
  <c r="B1795" i="1" s="1"/>
  <c r="B1796" i="1" s="1"/>
  <c r="B1797" i="1" s="1"/>
  <c r="B1798" i="1" s="1"/>
  <c r="B1799" i="1" s="1"/>
  <c r="B1800" i="1" s="1"/>
  <c r="B1801" i="1" s="1"/>
  <c r="B1802" i="1" s="1"/>
  <c r="J1707" i="1"/>
  <c r="K1707" i="1"/>
  <c r="L1707" i="1"/>
  <c r="M1707" i="1"/>
  <c r="N1707" i="1"/>
  <c r="O1707" i="1"/>
  <c r="I1707" i="1"/>
  <c r="B1709" i="1"/>
  <c r="B1710" i="1" s="1"/>
  <c r="B1711" i="1" s="1"/>
  <c r="B1712" i="1" s="1"/>
  <c r="B1713" i="1" s="1"/>
  <c r="B1714" i="1" s="1"/>
  <c r="B1715" i="1" s="1"/>
  <c r="B1716" i="1" s="1"/>
  <c r="B1717" i="1" s="1"/>
  <c r="B1718" i="1" s="1"/>
  <c r="B1719" i="1" s="1"/>
  <c r="B1720" i="1" s="1"/>
  <c r="B1721" i="1" s="1"/>
  <c r="B1722" i="1" s="1"/>
  <c r="B1723" i="1" s="1"/>
  <c r="B1724" i="1" s="1"/>
  <c r="B1725" i="1" s="1"/>
  <c r="B1726" i="1" s="1"/>
  <c r="B1727" i="1" s="1"/>
  <c r="B1728" i="1" s="1"/>
  <c r="B1729" i="1" s="1"/>
  <c r="B1730" i="1" s="1"/>
  <c r="B1731" i="1" s="1"/>
  <c r="B1732" i="1" s="1"/>
  <c r="B1733" i="1" s="1"/>
  <c r="B1734" i="1" s="1"/>
  <c r="B1735" i="1" s="1"/>
  <c r="B1736" i="1" s="1"/>
  <c r="B1737" i="1" s="1"/>
  <c r="B1738" i="1" s="1"/>
  <c r="B1739" i="1" s="1"/>
  <c r="B1740" i="1" s="1"/>
  <c r="B1741" i="1" s="1"/>
  <c r="B1742" i="1" s="1"/>
  <c r="B1743" i="1" s="1"/>
  <c r="B1744" i="1" s="1"/>
  <c r="B1745" i="1" s="1"/>
  <c r="B1746" i="1" s="1"/>
  <c r="B1747" i="1" s="1"/>
  <c r="B1748" i="1" s="1"/>
  <c r="B1749" i="1" s="1"/>
  <c r="B1750" i="1" s="1"/>
  <c r="B1751" i="1" s="1"/>
  <c r="B1752" i="1" s="1"/>
  <c r="B1753" i="1" s="1"/>
  <c r="B1754" i="1" s="1"/>
  <c r="B1755" i="1" s="1"/>
  <c r="B1756" i="1" s="1"/>
  <c r="B1757" i="1" s="1"/>
  <c r="B1758" i="1" s="1"/>
  <c r="B1759" i="1" s="1"/>
  <c r="B1760" i="1" s="1"/>
  <c r="B1761" i="1" s="1"/>
  <c r="B1762" i="1" s="1"/>
  <c r="B1763" i="1" s="1"/>
  <c r="B1764" i="1" s="1"/>
  <c r="B1765" i="1" s="1"/>
  <c r="B1766" i="1" s="1"/>
  <c r="B1767" i="1" s="1"/>
  <c r="B1768" i="1" s="1"/>
  <c r="B1769" i="1" s="1"/>
  <c r="B1770" i="1" s="1"/>
  <c r="B1771" i="1" s="1"/>
  <c r="B1772" i="1" s="1"/>
  <c r="B1773" i="1" s="1"/>
  <c r="J1696" i="1"/>
  <c r="K1696" i="1"/>
  <c r="L1696" i="1"/>
  <c r="M1696" i="1"/>
  <c r="N1696" i="1"/>
  <c r="O1696" i="1"/>
  <c r="I1696" i="1"/>
  <c r="B1698" i="1"/>
  <c r="B1699" i="1" s="1"/>
  <c r="B1700" i="1" s="1"/>
  <c r="B1701" i="1" s="1"/>
  <c r="B1702" i="1" s="1"/>
  <c r="B1703" i="1" s="1"/>
  <c r="B1704" i="1" s="1"/>
  <c r="B1705" i="1" s="1"/>
  <c r="B1706" i="1" s="1"/>
  <c r="J1677" i="1"/>
  <c r="K1677" i="1"/>
  <c r="L1677" i="1"/>
  <c r="M1677" i="1"/>
  <c r="N1677" i="1"/>
  <c r="O1677" i="1"/>
  <c r="I1677" i="1"/>
  <c r="B1679" i="1"/>
  <c r="B1680" i="1" s="1"/>
  <c r="B1681" i="1" s="1"/>
  <c r="B1682" i="1" s="1"/>
  <c r="B1683" i="1" s="1"/>
  <c r="B1684" i="1" s="1"/>
  <c r="B1685" i="1" s="1"/>
  <c r="B1686" i="1" s="1"/>
  <c r="B1687" i="1" s="1"/>
  <c r="B1688" i="1" s="1"/>
  <c r="B1689" i="1" s="1"/>
  <c r="B1690" i="1" s="1"/>
  <c r="B1691" i="1" s="1"/>
  <c r="B1692" i="1" s="1"/>
  <c r="B1693" i="1" s="1"/>
  <c r="B1694" i="1" s="1"/>
  <c r="B1695" i="1" s="1"/>
  <c r="J1649" i="1"/>
  <c r="K1649" i="1"/>
  <c r="L1649" i="1"/>
  <c r="M1649" i="1"/>
  <c r="N1649" i="1"/>
  <c r="O1649" i="1"/>
  <c r="I1649" i="1"/>
  <c r="B1651" i="1"/>
  <c r="B1652" i="1" s="1"/>
  <c r="B1653" i="1" s="1"/>
  <c r="B1654" i="1" s="1"/>
  <c r="B1655" i="1" s="1"/>
  <c r="B1656" i="1" s="1"/>
  <c r="B1657" i="1" s="1"/>
  <c r="B1658" i="1" s="1"/>
  <c r="B1659" i="1" s="1"/>
  <c r="B1660" i="1" s="1"/>
  <c r="B1661" i="1" s="1"/>
  <c r="B1662" i="1" s="1"/>
  <c r="B1663" i="1" s="1"/>
  <c r="B1664" i="1" s="1"/>
  <c r="B1665" i="1" s="1"/>
  <c r="B1666" i="1" s="1"/>
  <c r="B1667" i="1" s="1"/>
  <c r="B1668" i="1" s="1"/>
  <c r="B1669" i="1" s="1"/>
  <c r="B1670" i="1" s="1"/>
  <c r="B1671" i="1" s="1"/>
  <c r="B1672" i="1" s="1"/>
  <c r="B1673" i="1" s="1"/>
  <c r="B1674" i="1" s="1"/>
  <c r="B1675" i="1" s="1"/>
  <c r="B1676" i="1" s="1"/>
  <c r="J1636" i="1"/>
  <c r="K1636" i="1"/>
  <c r="L1636" i="1"/>
  <c r="M1636" i="1"/>
  <c r="N1636" i="1"/>
  <c r="O1636" i="1"/>
  <c r="I1636" i="1"/>
  <c r="B1638" i="1"/>
  <c r="B1639" i="1" s="1"/>
  <c r="B1640" i="1" s="1"/>
  <c r="B1641" i="1" s="1"/>
  <c r="B1642" i="1" s="1"/>
  <c r="B1643" i="1" s="1"/>
  <c r="B1644" i="1" s="1"/>
  <c r="B1645" i="1" s="1"/>
  <c r="B1646" i="1" s="1"/>
  <c r="B1647" i="1" s="1"/>
  <c r="B1648" i="1" s="1"/>
  <c r="J1621" i="1"/>
  <c r="K1621" i="1"/>
  <c r="L1621" i="1"/>
  <c r="M1621" i="1"/>
  <c r="N1621" i="1"/>
  <c r="O1621" i="1"/>
  <c r="I1621" i="1"/>
  <c r="B1623" i="1"/>
  <c r="B1624" i="1" s="1"/>
  <c r="B1625" i="1" s="1"/>
  <c r="B1626" i="1" s="1"/>
  <c r="B1627" i="1" s="1"/>
  <c r="B1628" i="1" s="1"/>
  <c r="B1629" i="1" s="1"/>
  <c r="B1630" i="1" s="1"/>
  <c r="B1631" i="1" s="1"/>
  <c r="B1632" i="1" s="1"/>
  <c r="B1633" i="1" s="1"/>
  <c r="B1634" i="1" s="1"/>
  <c r="B1635" i="1" s="1"/>
  <c r="B1264" i="1"/>
  <c r="B1265" i="1" s="1"/>
  <c r="B1266" i="1" s="1"/>
  <c r="B1267" i="1" s="1"/>
  <c r="B1268" i="1" s="1"/>
  <c r="B1271" i="1"/>
  <c r="B1272" i="1" s="1"/>
  <c r="B1273" i="1" s="1"/>
  <c r="B1274" i="1" s="1"/>
  <c r="B1275" i="1" s="1"/>
  <c r="B1276" i="1" s="1"/>
  <c r="B1279" i="1"/>
  <c r="B1280" i="1" s="1"/>
  <c r="B1281" i="1" s="1"/>
  <c r="B1282" i="1" s="1"/>
  <c r="B1283" i="1" s="1"/>
  <c r="B1284" i="1" s="1"/>
  <c r="B1285" i="1" s="1"/>
  <c r="B1286" i="1" s="1"/>
  <c r="B1287" i="1" s="1"/>
  <c r="B1288" i="1" s="1"/>
  <c r="B1289" i="1"/>
  <c r="J1598" i="1"/>
  <c r="K1598" i="1"/>
  <c r="L1598" i="1"/>
  <c r="M1598" i="1"/>
  <c r="N1598" i="1"/>
  <c r="O1598" i="1"/>
  <c r="I1598" i="1"/>
  <c r="B1600" i="1"/>
  <c r="B1601" i="1" s="1"/>
  <c r="B1602" i="1" s="1"/>
  <c r="B1603" i="1" s="1"/>
  <c r="B1604" i="1" s="1"/>
  <c r="B1605" i="1" s="1"/>
  <c r="B1606" i="1" s="1"/>
  <c r="B1607" i="1" s="1"/>
  <c r="B1608" i="1" s="1"/>
  <c r="B1609" i="1" s="1"/>
  <c r="B1610" i="1" s="1"/>
  <c r="B1611" i="1" s="1"/>
  <c r="B1612" i="1" s="1"/>
  <c r="B1613" i="1" s="1"/>
  <c r="B1614" i="1" s="1"/>
  <c r="B1615" i="1" s="1"/>
  <c r="B1616" i="1" s="1"/>
  <c r="B1617" i="1" s="1"/>
  <c r="B1618" i="1" s="1"/>
  <c r="B1619" i="1" s="1"/>
  <c r="I1569" i="1"/>
  <c r="J1569" i="1"/>
  <c r="K1569" i="1"/>
  <c r="L1569" i="1"/>
  <c r="M1569" i="1"/>
  <c r="N1569" i="1"/>
  <c r="O1569" i="1"/>
  <c r="B1571" i="1"/>
  <c r="B1572" i="1" s="1"/>
  <c r="B1573" i="1" s="1"/>
  <c r="B1574" i="1" s="1"/>
  <c r="B1575" i="1" s="1"/>
  <c r="B1576" i="1" s="1"/>
  <c r="B1577" i="1" s="1"/>
  <c r="B1578" i="1" s="1"/>
  <c r="B1579" i="1" s="1"/>
  <c r="B1580" i="1" s="1"/>
  <c r="B1581" i="1" s="1"/>
  <c r="B1582" i="1" s="1"/>
  <c r="B1583" i="1" s="1"/>
  <c r="B1584" i="1" s="1"/>
  <c r="B1585" i="1" s="1"/>
  <c r="B1586" i="1" s="1"/>
  <c r="B1587" i="1" s="1"/>
  <c r="B1588" i="1" s="1"/>
  <c r="B1589" i="1" s="1"/>
  <c r="B1590" i="1" s="1"/>
  <c r="B1591" i="1" s="1"/>
  <c r="B1592" i="1" s="1"/>
  <c r="B1593" i="1" s="1"/>
  <c r="B1594" i="1" s="1"/>
  <c r="B1595" i="1" s="1"/>
  <c r="B1596" i="1" s="1"/>
  <c r="B1597" i="1" s="1"/>
  <c r="J1560" i="1"/>
  <c r="K1560" i="1"/>
  <c r="L1560" i="1"/>
  <c r="M1560" i="1"/>
  <c r="N1560" i="1"/>
  <c r="O1560" i="1"/>
  <c r="I1560" i="1"/>
  <c r="B1562" i="1"/>
  <c r="B1563" i="1" s="1"/>
  <c r="B1564" i="1" s="1"/>
  <c r="B1565" i="1" s="1"/>
  <c r="B1566" i="1" s="1"/>
  <c r="B1567" i="1" s="1"/>
  <c r="B1568" i="1" s="1"/>
  <c r="J1497" i="1"/>
  <c r="K1497" i="1"/>
  <c r="L1497" i="1"/>
  <c r="M1497" i="1"/>
  <c r="N1497" i="1"/>
  <c r="O1497" i="1"/>
  <c r="I1497" i="1"/>
  <c r="B1499" i="1"/>
  <c r="B1500" i="1" s="1"/>
  <c r="B1501" i="1" s="1"/>
  <c r="B1502" i="1" s="1"/>
  <c r="B1503" i="1" s="1"/>
  <c r="B1504" i="1" s="1"/>
  <c r="B1505" i="1" s="1"/>
  <c r="B1506" i="1" s="1"/>
  <c r="B1507" i="1" s="1"/>
  <c r="B1508" i="1" s="1"/>
  <c r="B1509" i="1" s="1"/>
  <c r="B1510" i="1" s="1"/>
  <c r="B1511" i="1" s="1"/>
  <c r="B1512" i="1" s="1"/>
  <c r="B1513" i="1" s="1"/>
  <c r="B1514" i="1" s="1"/>
  <c r="B1515" i="1" s="1"/>
  <c r="B1516" i="1" s="1"/>
  <c r="B1517" i="1" s="1"/>
  <c r="B1518" i="1" s="1"/>
  <c r="B1519" i="1" s="1"/>
  <c r="B1520" i="1" s="1"/>
  <c r="B1521" i="1" s="1"/>
  <c r="B1522" i="1" s="1"/>
  <c r="B1523" i="1" s="1"/>
  <c r="B1524" i="1" s="1"/>
  <c r="B1525" i="1" s="1"/>
  <c r="B1526" i="1" s="1"/>
  <c r="B1527" i="1" s="1"/>
  <c r="B1528" i="1" s="1"/>
  <c r="B1529" i="1" s="1"/>
  <c r="B1530" i="1" s="1"/>
  <c r="B1531" i="1" s="1"/>
  <c r="B1532" i="1" s="1"/>
  <c r="B1533" i="1" s="1"/>
  <c r="B1534" i="1" s="1"/>
  <c r="B1535" i="1" s="1"/>
  <c r="B1536" i="1" s="1"/>
  <c r="B1537" i="1" s="1"/>
  <c r="B1538" i="1" s="1"/>
  <c r="B1539" i="1" s="1"/>
  <c r="B1540" i="1" s="1"/>
  <c r="B1541" i="1" s="1"/>
  <c r="B1542" i="1" s="1"/>
  <c r="B1543" i="1" s="1"/>
  <c r="B1544" i="1" s="1"/>
  <c r="B1545" i="1" s="1"/>
  <c r="B1546" i="1" s="1"/>
  <c r="B1547" i="1" s="1"/>
  <c r="B1548" i="1" s="1"/>
  <c r="B1549" i="1" s="1"/>
  <c r="J1477" i="1"/>
  <c r="K1477" i="1"/>
  <c r="L1477" i="1"/>
  <c r="M1477" i="1"/>
  <c r="N1477" i="1"/>
  <c r="O1477" i="1"/>
  <c r="I1477" i="1"/>
  <c r="B1479" i="1"/>
  <c r="B1480" i="1" s="1"/>
  <c r="B1481" i="1" s="1"/>
  <c r="B1482" i="1" s="1"/>
  <c r="B1483" i="1" s="1"/>
  <c r="B1484" i="1" s="1"/>
  <c r="B1485" i="1" s="1"/>
  <c r="B1486" i="1" s="1"/>
  <c r="B1487" i="1" s="1"/>
  <c r="B1488" i="1" s="1"/>
  <c r="B1489" i="1" s="1"/>
  <c r="B1490" i="1" s="1"/>
  <c r="B1491" i="1" s="1"/>
  <c r="B1492" i="1" s="1"/>
  <c r="B1493" i="1" s="1"/>
  <c r="B1494" i="1" s="1"/>
  <c r="B1495" i="1" s="1"/>
  <c r="B1496" i="1" s="1"/>
  <c r="J1439" i="1"/>
  <c r="K1439" i="1"/>
  <c r="L1439" i="1"/>
  <c r="M1439" i="1"/>
  <c r="N1439" i="1"/>
  <c r="O1439" i="1"/>
  <c r="I1439" i="1"/>
  <c r="B1441" i="1"/>
  <c r="B1442" i="1" s="1"/>
  <c r="B1443" i="1" s="1"/>
  <c r="B1444" i="1" s="1"/>
  <c r="B1445" i="1" s="1"/>
  <c r="B1446" i="1" s="1"/>
  <c r="B1447" i="1" s="1"/>
  <c r="B1448" i="1" s="1"/>
  <c r="B1449" i="1" s="1"/>
  <c r="B1450" i="1" s="1"/>
  <c r="B1451" i="1" s="1"/>
  <c r="B1452" i="1" s="1"/>
  <c r="B1453" i="1" s="1"/>
  <c r="B1454" i="1" s="1"/>
  <c r="B1455" i="1" s="1"/>
  <c r="B1456" i="1" s="1"/>
  <c r="B1457" i="1" s="1"/>
  <c r="B1458" i="1" s="1"/>
  <c r="B1459" i="1" s="1"/>
  <c r="B1460" i="1" s="1"/>
  <c r="B1461" i="1" s="1"/>
  <c r="B1462" i="1" s="1"/>
  <c r="B1463" i="1" s="1"/>
  <c r="B1464" i="1" s="1"/>
  <c r="B1465" i="1" s="1"/>
  <c r="B1466" i="1" s="1"/>
  <c r="B1467" i="1" s="1"/>
  <c r="B1468" i="1" s="1"/>
  <c r="B1469" i="1" s="1"/>
  <c r="B1470" i="1" s="1"/>
  <c r="B1471" i="1" s="1"/>
  <c r="B1472" i="1" s="1"/>
  <c r="B1473" i="1" s="1"/>
  <c r="B1474" i="1" s="1"/>
  <c r="B1475" i="1" s="1"/>
  <c r="B1476" i="1" s="1"/>
  <c r="J1402" i="1"/>
  <c r="K1402" i="1"/>
  <c r="L1402" i="1"/>
  <c r="M1402" i="1"/>
  <c r="N1402" i="1"/>
  <c r="O1402" i="1"/>
  <c r="I1402" i="1"/>
  <c r="J1381" i="1"/>
  <c r="K1381" i="1"/>
  <c r="L1381" i="1"/>
  <c r="M1381" i="1"/>
  <c r="N1381" i="1"/>
  <c r="O1381" i="1"/>
  <c r="I1381" i="1"/>
  <c r="B1404" i="1"/>
  <c r="B1405" i="1" s="1"/>
  <c r="B1406" i="1" s="1"/>
  <c r="B1407" i="1" s="1"/>
  <c r="B1408" i="1" s="1"/>
  <c r="B1409" i="1" s="1"/>
  <c r="B1410" i="1" s="1"/>
  <c r="B1411" i="1" s="1"/>
  <c r="B1412" i="1" s="1"/>
  <c r="B1413" i="1" s="1"/>
  <c r="B1414" i="1" s="1"/>
  <c r="B1415" i="1" s="1"/>
  <c r="B1416" i="1" s="1"/>
  <c r="B1417" i="1" s="1"/>
  <c r="B1418" i="1" s="1"/>
  <c r="B1419" i="1" s="1"/>
  <c r="B1420" i="1" s="1"/>
  <c r="B1421" i="1" s="1"/>
  <c r="B1422" i="1" s="1"/>
  <c r="B1423" i="1" s="1"/>
  <c r="B1424" i="1" s="1"/>
  <c r="B1425" i="1" s="1"/>
  <c r="B1426" i="1" s="1"/>
  <c r="B1427" i="1" s="1"/>
  <c r="B1428" i="1" s="1"/>
  <c r="B1429" i="1" s="1"/>
  <c r="B1430" i="1" s="1"/>
  <c r="B1431" i="1" s="1"/>
  <c r="B1432" i="1" s="1"/>
  <c r="B1433" i="1" s="1"/>
  <c r="B1434" i="1" s="1"/>
  <c r="B1435" i="1" s="1"/>
  <c r="B1436" i="1" s="1"/>
  <c r="B1437" i="1" s="1"/>
  <c r="B1438" i="1" s="1"/>
  <c r="B1383" i="1"/>
  <c r="B1384" i="1" s="1"/>
  <c r="B1385" i="1" s="1"/>
  <c r="B1386" i="1" s="1"/>
  <c r="B1387" i="1" s="1"/>
  <c r="B1388" i="1" s="1"/>
  <c r="B1389" i="1" s="1"/>
  <c r="B1390" i="1" s="1"/>
  <c r="B1391" i="1" s="1"/>
  <c r="B1392" i="1" s="1"/>
  <c r="B1393" i="1" s="1"/>
  <c r="B1394" i="1" s="1"/>
  <c r="B1395" i="1" s="1"/>
  <c r="B1396" i="1" s="1"/>
  <c r="B1397" i="1" s="1"/>
  <c r="B1398" i="1" s="1"/>
  <c r="B1399" i="1" s="1"/>
  <c r="B1400" i="1" s="1"/>
  <c r="B1401" i="1" s="1"/>
  <c r="J1326" i="1"/>
  <c r="K1326" i="1"/>
  <c r="L1326" i="1"/>
  <c r="M1326" i="1"/>
  <c r="N1326" i="1"/>
  <c r="O1326" i="1"/>
  <c r="I1326" i="1"/>
  <c r="B1328" i="1"/>
  <c r="B1329" i="1" s="1"/>
  <c r="B1330" i="1" s="1"/>
  <c r="B1331" i="1" s="1"/>
  <c r="B1332" i="1" s="1"/>
  <c r="B1333" i="1" s="1"/>
  <c r="B1334" i="1" s="1"/>
  <c r="B1335" i="1" s="1"/>
  <c r="B1336" i="1" s="1"/>
  <c r="B1337" i="1" s="1"/>
  <c r="B1338" i="1" s="1"/>
  <c r="B1339" i="1" s="1"/>
  <c r="B1340" i="1" s="1"/>
  <c r="B1341" i="1" s="1"/>
  <c r="B1342" i="1" s="1"/>
  <c r="B1343" i="1" s="1"/>
  <c r="B1344" i="1" s="1"/>
  <c r="B1345" i="1" s="1"/>
  <c r="B1346" i="1" s="1"/>
  <c r="B1347" i="1" s="1"/>
  <c r="B1348" i="1" s="1"/>
  <c r="B1349" i="1" s="1"/>
  <c r="B1350" i="1" s="1"/>
  <c r="B1351" i="1" s="1"/>
  <c r="B1352" i="1" s="1"/>
  <c r="B1353" i="1" s="1"/>
  <c r="B1354" i="1" s="1"/>
  <c r="B1355" i="1" s="1"/>
  <c r="B1356" i="1" s="1"/>
  <c r="J1317" i="1"/>
  <c r="K1317" i="1"/>
  <c r="L1317" i="1"/>
  <c r="M1317" i="1"/>
  <c r="N1317" i="1"/>
  <c r="O1317" i="1"/>
  <c r="I1317" i="1"/>
  <c r="B1319" i="1"/>
  <c r="B1320" i="1" s="1"/>
  <c r="B1321" i="1" s="1"/>
  <c r="B1322" i="1" s="1"/>
  <c r="B1323" i="1" s="1"/>
  <c r="B1324" i="1" s="1"/>
  <c r="B1325" i="1" s="1"/>
  <c r="J1290" i="1"/>
  <c r="K1290" i="1"/>
  <c r="L1290" i="1"/>
  <c r="M1290" i="1"/>
  <c r="N1290" i="1"/>
  <c r="O1290" i="1"/>
  <c r="I1290" i="1"/>
  <c r="B1292" i="1"/>
  <c r="B1293" i="1" s="1"/>
  <c r="B1294" i="1" s="1"/>
  <c r="B1295" i="1" s="1"/>
  <c r="B1296" i="1" s="1"/>
  <c r="B1297" i="1" s="1"/>
  <c r="B1298" i="1" s="1"/>
  <c r="B1299" i="1" s="1"/>
  <c r="B1300" i="1" s="1"/>
  <c r="B1301" i="1" s="1"/>
  <c r="B1302" i="1" s="1"/>
  <c r="B1303" i="1" s="1"/>
  <c r="B1304" i="1" s="1"/>
  <c r="B1305" i="1" s="1"/>
  <c r="B1306" i="1" s="1"/>
  <c r="B1307" i="1" s="1"/>
  <c r="B1308" i="1" s="1"/>
  <c r="B1309" i="1" s="1"/>
  <c r="B1310" i="1" s="1"/>
  <c r="B1311" i="1" s="1"/>
  <c r="B1312" i="1" s="1"/>
  <c r="B1313" i="1" s="1"/>
  <c r="B1314" i="1" s="1"/>
  <c r="B1315" i="1" s="1"/>
  <c r="B1316" i="1" s="1"/>
  <c r="J1277" i="1"/>
  <c r="K1277" i="1"/>
  <c r="L1277" i="1"/>
  <c r="M1277" i="1"/>
  <c r="N1277" i="1"/>
  <c r="O1277" i="1"/>
  <c r="I1277" i="1"/>
  <c r="I1269" i="1"/>
  <c r="J774" i="1"/>
  <c r="K774" i="1"/>
  <c r="L774" i="1"/>
  <c r="M774" i="1"/>
  <c r="N774" i="1"/>
  <c r="O774" i="1"/>
  <c r="I774" i="1"/>
  <c r="J726" i="1"/>
  <c r="K726" i="1"/>
  <c r="L726" i="1"/>
  <c r="M726" i="1"/>
  <c r="N726" i="1"/>
  <c r="O726" i="1"/>
  <c r="I726" i="1"/>
  <c r="I718" i="1"/>
  <c r="J1269" i="1"/>
  <c r="K1269" i="1"/>
  <c r="L1269" i="1"/>
  <c r="M1269" i="1"/>
  <c r="N1269" i="1"/>
  <c r="O1269" i="1"/>
  <c r="J1101" i="1"/>
  <c r="K1101" i="1"/>
  <c r="L1101" i="1"/>
  <c r="M1101" i="1"/>
  <c r="N1101" i="1"/>
  <c r="O1101" i="1"/>
  <c r="I1101" i="1"/>
  <c r="B1103" i="1"/>
  <c r="B1104" i="1" s="1"/>
  <c r="B1105" i="1" s="1"/>
  <c r="B1106" i="1" s="1"/>
  <c r="B1107" i="1" s="1"/>
  <c r="B1108" i="1" s="1"/>
  <c r="B1109" i="1" s="1"/>
  <c r="B1110" i="1" s="1"/>
  <c r="B1111" i="1" s="1"/>
  <c r="B1112" i="1" s="1"/>
  <c r="B1113" i="1" s="1"/>
  <c r="B1114" i="1" s="1"/>
  <c r="B1115" i="1" s="1"/>
  <c r="B1116" i="1" s="1"/>
  <c r="B1117" i="1" s="1"/>
  <c r="B1118" i="1" s="1"/>
  <c r="B1119" i="1" s="1"/>
  <c r="B1120" i="1" s="1"/>
  <c r="B1121" i="1" s="1"/>
  <c r="B1122" i="1" s="1"/>
  <c r="B1123" i="1" s="1"/>
  <c r="B1124" i="1" s="1"/>
  <c r="B1125" i="1" s="1"/>
  <c r="B1126" i="1" s="1"/>
  <c r="B1127" i="1" s="1"/>
  <c r="B1128" i="1" s="1"/>
  <c r="B1129" i="1" s="1"/>
  <c r="B1130" i="1" s="1"/>
  <c r="B1131" i="1" s="1"/>
  <c r="B1132" i="1" s="1"/>
  <c r="B1133" i="1" s="1"/>
  <c r="B1134" i="1" s="1"/>
  <c r="B1135" i="1" s="1"/>
  <c r="B1136" i="1" s="1"/>
  <c r="B1137" i="1" s="1"/>
  <c r="B1138" i="1" s="1"/>
  <c r="B1139" i="1" s="1"/>
  <c r="B1140" i="1" s="1"/>
  <c r="B1141" i="1" s="1"/>
  <c r="B1142" i="1" s="1"/>
  <c r="B1143" i="1" s="1"/>
  <c r="B1144" i="1" s="1"/>
  <c r="B1145" i="1" s="1"/>
  <c r="B1146" i="1" s="1"/>
  <c r="B1147" i="1" s="1"/>
  <c r="B1148" i="1" s="1"/>
  <c r="B1149" i="1" s="1"/>
  <c r="B1150" i="1" s="1"/>
  <c r="B1151" i="1" s="1"/>
  <c r="B1152" i="1" s="1"/>
  <c r="B1153" i="1" s="1"/>
  <c r="B1154" i="1" s="1"/>
  <c r="B1155" i="1" s="1"/>
  <c r="B1156" i="1" s="1"/>
  <c r="B1157" i="1" s="1"/>
  <c r="B1158" i="1" s="1"/>
  <c r="B1159" i="1" s="1"/>
  <c r="B1160" i="1" s="1"/>
  <c r="B1161" i="1" s="1"/>
  <c r="B1162" i="1" s="1"/>
  <c r="B1163" i="1" s="1"/>
  <c r="B1164" i="1" s="1"/>
  <c r="B1165" i="1" s="1"/>
  <c r="B1166" i="1" s="1"/>
  <c r="B1167" i="1" s="1"/>
  <c r="B1168" i="1" s="1"/>
  <c r="B1169" i="1" s="1"/>
  <c r="B1170" i="1" s="1"/>
  <c r="B1171" i="1" s="1"/>
  <c r="B1172" i="1" s="1"/>
  <c r="B1173" i="1" s="1"/>
  <c r="B1174" i="1" s="1"/>
  <c r="B1175" i="1" s="1"/>
  <c r="B1176" i="1" s="1"/>
  <c r="B1177" i="1" s="1"/>
  <c r="B1178" i="1" s="1"/>
  <c r="B1179" i="1" s="1"/>
  <c r="B1180" i="1" s="1"/>
  <c r="B1181" i="1" s="1"/>
  <c r="B1182" i="1" s="1"/>
  <c r="B1183" i="1" s="1"/>
  <c r="B1184" i="1" s="1"/>
  <c r="B1185" i="1" s="1"/>
  <c r="B1186" i="1" s="1"/>
  <c r="B1187" i="1" s="1"/>
  <c r="B1188" i="1" s="1"/>
  <c r="B1189" i="1" s="1"/>
  <c r="B1190" i="1" s="1"/>
  <c r="B1191" i="1" s="1"/>
  <c r="B1192" i="1" s="1"/>
  <c r="B1193" i="1" s="1"/>
  <c r="B1194" i="1" s="1"/>
  <c r="B1195" i="1" s="1"/>
  <c r="B1196" i="1" s="1"/>
  <c r="B1197" i="1" s="1"/>
  <c r="B1198" i="1" s="1"/>
  <c r="B1199" i="1" s="1"/>
  <c r="B1200" i="1" s="1"/>
  <c r="B1201" i="1" s="1"/>
  <c r="B1202" i="1" s="1"/>
  <c r="B1203" i="1" s="1"/>
  <c r="B1204" i="1" s="1"/>
  <c r="B1205" i="1" s="1"/>
  <c r="B1206" i="1" s="1"/>
  <c r="B1207" i="1" s="1"/>
  <c r="B1208" i="1" s="1"/>
  <c r="B1209" i="1" s="1"/>
  <c r="B1210" i="1" s="1"/>
  <c r="B1211" i="1" s="1"/>
  <c r="B1212" i="1" s="1"/>
  <c r="B1213" i="1" s="1"/>
  <c r="B1214" i="1" s="1"/>
  <c r="B1215" i="1" s="1"/>
  <c r="B1216" i="1" s="1"/>
  <c r="B1217" i="1" s="1"/>
  <c r="B1218" i="1" s="1"/>
  <c r="B1219" i="1" s="1"/>
  <c r="B1220" i="1" s="1"/>
  <c r="B1221" i="1" s="1"/>
  <c r="B1222" i="1" s="1"/>
  <c r="B1223" i="1" s="1"/>
  <c r="B1224" i="1" s="1"/>
  <c r="B1225" i="1" s="1"/>
  <c r="B1226" i="1" s="1"/>
  <c r="B1227" i="1" s="1"/>
  <c r="B1228" i="1" s="1"/>
  <c r="B1229" i="1" s="1"/>
  <c r="B1230" i="1" s="1"/>
  <c r="B1231" i="1" s="1"/>
  <c r="B1232" i="1" s="1"/>
  <c r="B1233" i="1" s="1"/>
  <c r="B1234" i="1" s="1"/>
  <c r="B1235" i="1" s="1"/>
  <c r="B1236" i="1" s="1"/>
  <c r="B1237" i="1" s="1"/>
  <c r="B1238" i="1" s="1"/>
  <c r="B1239" i="1" s="1"/>
  <c r="B1240" i="1" s="1"/>
  <c r="B1241" i="1" s="1"/>
  <c r="B1242" i="1" s="1"/>
  <c r="B1243" i="1" s="1"/>
  <c r="B1244" i="1" s="1"/>
  <c r="B1245" i="1" s="1"/>
  <c r="B1246" i="1" s="1"/>
  <c r="B1247" i="1" s="1"/>
  <c r="B1248" i="1" s="1"/>
  <c r="B1249" i="1" s="1"/>
  <c r="B1250" i="1" s="1"/>
  <c r="B1251" i="1" s="1"/>
  <c r="B1252" i="1" s="1"/>
  <c r="B1253" i="1" s="1"/>
  <c r="B1254" i="1" s="1"/>
  <c r="B1255" i="1" s="1"/>
  <c r="B1256" i="1" s="1"/>
  <c r="B1257" i="1" s="1"/>
  <c r="B1258" i="1" s="1"/>
  <c r="B1259" i="1" s="1"/>
  <c r="B1260" i="1" s="1"/>
  <c r="B1261" i="1" s="1"/>
  <c r="J1092" i="1"/>
  <c r="K1092" i="1"/>
  <c r="L1092" i="1"/>
  <c r="M1092" i="1"/>
  <c r="N1092" i="1"/>
  <c r="O1092" i="1"/>
  <c r="I1092" i="1"/>
  <c r="B1094" i="1"/>
  <c r="B1095" i="1" s="1"/>
  <c r="B1096" i="1" s="1"/>
  <c r="B1097" i="1" s="1"/>
  <c r="B1098" i="1" s="1"/>
  <c r="B1099" i="1" s="1"/>
  <c r="B1100" i="1" s="1"/>
  <c r="J1079" i="1"/>
  <c r="K1079" i="1"/>
  <c r="L1079" i="1"/>
  <c r="M1079" i="1"/>
  <c r="N1079" i="1"/>
  <c r="O1079" i="1"/>
  <c r="I1079" i="1"/>
  <c r="B1081" i="1"/>
  <c r="B1082" i="1" s="1"/>
  <c r="B1083" i="1" s="1"/>
  <c r="B1084" i="1" s="1"/>
  <c r="B1085" i="1" s="1"/>
  <c r="B1086" i="1" s="1"/>
  <c r="B1087" i="1" s="1"/>
  <c r="B1088" i="1" s="1"/>
  <c r="B1089" i="1" s="1"/>
  <c r="B1090" i="1" s="1"/>
  <c r="B1091" i="1" s="1"/>
  <c r="J1011" i="1"/>
  <c r="K1011" i="1"/>
  <c r="L1011" i="1"/>
  <c r="M1011" i="1"/>
  <c r="N1011" i="1"/>
  <c r="O1011" i="1"/>
  <c r="I1011" i="1"/>
  <c r="B1013" i="1"/>
  <c r="B1014" i="1" s="1"/>
  <c r="B1015" i="1" s="1"/>
  <c r="B1016" i="1" s="1"/>
  <c r="B1017" i="1" s="1"/>
  <c r="B1018" i="1" s="1"/>
  <c r="B1019" i="1" s="1"/>
  <c r="B1020" i="1" s="1"/>
  <c r="B1021" i="1" s="1"/>
  <c r="B1022" i="1" s="1"/>
  <c r="B1023" i="1" s="1"/>
  <c r="B1024" i="1" s="1"/>
  <c r="B1025" i="1" s="1"/>
  <c r="B1026" i="1" s="1"/>
  <c r="B1027" i="1" s="1"/>
  <c r="B1028" i="1" s="1"/>
  <c r="B1029" i="1" s="1"/>
  <c r="B1030" i="1" s="1"/>
  <c r="B1031" i="1" s="1"/>
  <c r="B1032" i="1" s="1"/>
  <c r="B1033" i="1" s="1"/>
  <c r="B1034" i="1" s="1"/>
  <c r="B1035" i="1" s="1"/>
  <c r="B1036" i="1" s="1"/>
  <c r="B1037" i="1" s="1"/>
  <c r="B1038" i="1" s="1"/>
  <c r="B1039" i="1" s="1"/>
  <c r="B1040" i="1" s="1"/>
  <c r="B1041" i="1" s="1"/>
  <c r="B1042" i="1" s="1"/>
  <c r="B1043" i="1" s="1"/>
  <c r="B1044" i="1" s="1"/>
  <c r="B1045" i="1" s="1"/>
  <c r="B1046" i="1" s="1"/>
  <c r="B1047" i="1" s="1"/>
  <c r="B1048" i="1" s="1"/>
  <c r="B1049" i="1" s="1"/>
  <c r="B1050" i="1" s="1"/>
  <c r="B1051" i="1" s="1"/>
  <c r="B1052" i="1" s="1"/>
  <c r="B1053" i="1" s="1"/>
  <c r="B1054" i="1" s="1"/>
  <c r="B1055" i="1" s="1"/>
  <c r="B1056" i="1" s="1"/>
  <c r="B1057" i="1" s="1"/>
  <c r="B1058" i="1" s="1"/>
  <c r="B1059" i="1" s="1"/>
  <c r="B725" i="1"/>
  <c r="J983" i="1"/>
  <c r="K983" i="1"/>
  <c r="L983" i="1"/>
  <c r="M983" i="1"/>
  <c r="N983" i="1"/>
  <c r="O983" i="1"/>
  <c r="I983" i="1"/>
  <c r="B985" i="1"/>
  <c r="B986" i="1" s="1"/>
  <c r="B987" i="1" s="1"/>
  <c r="B988" i="1" s="1"/>
  <c r="B989" i="1" s="1"/>
  <c r="B990" i="1" s="1"/>
  <c r="B991" i="1" s="1"/>
  <c r="B992" i="1" s="1"/>
  <c r="B993" i="1" s="1"/>
  <c r="B994" i="1" s="1"/>
  <c r="B995" i="1" s="1"/>
  <c r="B996" i="1" s="1"/>
  <c r="B997" i="1" s="1"/>
  <c r="B998" i="1" s="1"/>
  <c r="B999" i="1" s="1"/>
  <c r="B1000" i="1" s="1"/>
  <c r="B1001" i="1" s="1"/>
  <c r="B1002" i="1" s="1"/>
  <c r="B1003" i="1" s="1"/>
  <c r="B1004" i="1" s="1"/>
  <c r="B1005" i="1" s="1"/>
  <c r="B1006" i="1" s="1"/>
  <c r="B1007" i="1" s="1"/>
  <c r="B1008" i="1" s="1"/>
  <c r="B1009" i="1" s="1"/>
  <c r="B965" i="1"/>
  <c r="B966" i="1" s="1"/>
  <c r="B967" i="1" s="1"/>
  <c r="B968" i="1" s="1"/>
  <c r="B969" i="1" s="1"/>
  <c r="B970" i="1" s="1"/>
  <c r="B971" i="1" s="1"/>
  <c r="B972" i="1" s="1"/>
  <c r="B973" i="1" s="1"/>
  <c r="B974" i="1" s="1"/>
  <c r="B975" i="1" s="1"/>
  <c r="B976" i="1" s="1"/>
  <c r="B977" i="1" s="1"/>
  <c r="B978" i="1" s="1"/>
  <c r="B979" i="1" s="1"/>
  <c r="B980" i="1" s="1"/>
  <c r="B981" i="1" s="1"/>
  <c r="B982" i="1" s="1"/>
  <c r="I946" i="1"/>
  <c r="B948" i="1"/>
  <c r="B949" i="1" s="1"/>
  <c r="B950" i="1" s="1"/>
  <c r="B951" i="1" s="1"/>
  <c r="B952" i="1" s="1"/>
  <c r="B953" i="1" s="1"/>
  <c r="B954" i="1" s="1"/>
  <c r="B955" i="1" s="1"/>
  <c r="B956" i="1" s="1"/>
  <c r="B957" i="1" s="1"/>
  <c r="B958" i="1" s="1"/>
  <c r="B959" i="1" s="1"/>
  <c r="B960" i="1" s="1"/>
  <c r="B961" i="1" s="1"/>
  <c r="B962" i="1" s="1"/>
  <c r="O946" i="1"/>
  <c r="N946" i="1"/>
  <c r="M946" i="1"/>
  <c r="L946" i="1"/>
  <c r="K946" i="1"/>
  <c r="J946" i="1"/>
  <c r="B776" i="1"/>
  <c r="B777" i="1" s="1"/>
  <c r="B778" i="1" s="1"/>
  <c r="B779" i="1" s="1"/>
  <c r="B780" i="1" s="1"/>
  <c r="B781" i="1" s="1"/>
  <c r="B782" i="1" s="1"/>
  <c r="B783" i="1" s="1"/>
  <c r="B784" i="1" s="1"/>
  <c r="B785" i="1" s="1"/>
  <c r="B786" i="1" s="1"/>
  <c r="B787" i="1" s="1"/>
  <c r="B788" i="1" s="1"/>
  <c r="B789" i="1" s="1"/>
  <c r="B790" i="1" s="1"/>
  <c r="B791" i="1" s="1"/>
  <c r="B792" i="1" s="1"/>
  <c r="B793" i="1" s="1"/>
  <c r="B794" i="1" s="1"/>
  <c r="B795" i="1" s="1"/>
  <c r="B796" i="1" s="1"/>
  <c r="B797" i="1" s="1"/>
  <c r="B798" i="1" s="1"/>
  <c r="B799" i="1" s="1"/>
  <c r="B800" i="1" s="1"/>
  <c r="B801" i="1" s="1"/>
  <c r="B802" i="1" s="1"/>
  <c r="B803" i="1" s="1"/>
  <c r="B804" i="1" s="1"/>
  <c r="B805" i="1" s="1"/>
  <c r="B806" i="1" s="1"/>
  <c r="B807" i="1" s="1"/>
  <c r="B808" i="1" s="1"/>
  <c r="B809" i="1" s="1"/>
  <c r="B810" i="1" s="1"/>
  <c r="B811" i="1" s="1"/>
  <c r="B812" i="1" s="1"/>
  <c r="B813" i="1" s="1"/>
  <c r="B814" i="1" s="1"/>
  <c r="B815" i="1" s="1"/>
  <c r="B816" i="1" s="1"/>
  <c r="B817" i="1" s="1"/>
  <c r="B818" i="1" s="1"/>
  <c r="B819" i="1" s="1"/>
  <c r="B820" i="1" s="1"/>
  <c r="B821" i="1" s="1"/>
  <c r="B822" i="1" s="1"/>
  <c r="B823" i="1" s="1"/>
  <c r="B824" i="1" s="1"/>
  <c r="B825" i="1" s="1"/>
  <c r="B826" i="1" s="1"/>
  <c r="B827" i="1" s="1"/>
  <c r="B828" i="1" s="1"/>
  <c r="B829" i="1" s="1"/>
  <c r="B830" i="1" s="1"/>
  <c r="B831" i="1" s="1"/>
  <c r="B832" i="1" s="1"/>
  <c r="B833" i="1" s="1"/>
  <c r="B834" i="1" s="1"/>
  <c r="B835" i="1" s="1"/>
  <c r="B836" i="1" s="1"/>
  <c r="B837" i="1" s="1"/>
  <c r="B838" i="1" s="1"/>
  <c r="B839" i="1" s="1"/>
  <c r="B840" i="1" s="1"/>
  <c r="B841" i="1" s="1"/>
  <c r="B842" i="1" s="1"/>
  <c r="B843" i="1" s="1"/>
  <c r="B844" i="1" s="1"/>
  <c r="B845" i="1" s="1"/>
  <c r="B846" i="1" s="1"/>
  <c r="B847" i="1" s="1"/>
  <c r="B848" i="1" s="1"/>
  <c r="B849" i="1" s="1"/>
  <c r="B850" i="1" s="1"/>
  <c r="B851" i="1" s="1"/>
  <c r="B852" i="1" s="1"/>
  <c r="B853" i="1" s="1"/>
  <c r="B854" i="1" s="1"/>
  <c r="B855" i="1" s="1"/>
  <c r="B856" i="1" s="1"/>
  <c r="B857" i="1" s="1"/>
  <c r="B858" i="1" s="1"/>
  <c r="B859" i="1" s="1"/>
  <c r="B860" i="1" s="1"/>
  <c r="B861" i="1" s="1"/>
  <c r="B862" i="1" s="1"/>
  <c r="B863" i="1" s="1"/>
  <c r="B864" i="1" s="1"/>
  <c r="B865" i="1" s="1"/>
  <c r="B866" i="1" s="1"/>
  <c r="B867" i="1" s="1"/>
  <c r="B868" i="1" s="1"/>
  <c r="B869" i="1" s="1"/>
  <c r="B870" i="1" s="1"/>
  <c r="B871" i="1" s="1"/>
  <c r="B872" i="1" s="1"/>
  <c r="B873" i="1" s="1"/>
  <c r="B874" i="1" s="1"/>
  <c r="B875" i="1" s="1"/>
  <c r="B876" i="1" s="1"/>
  <c r="B877" i="1" s="1"/>
  <c r="B878" i="1" s="1"/>
  <c r="B879" i="1" s="1"/>
  <c r="B880" i="1" s="1"/>
  <c r="B881" i="1" s="1"/>
  <c r="B882" i="1" s="1"/>
  <c r="B883" i="1" s="1"/>
  <c r="B884" i="1" s="1"/>
  <c r="B885" i="1" s="1"/>
  <c r="B886" i="1" s="1"/>
  <c r="B887" i="1" s="1"/>
  <c r="B888" i="1" s="1"/>
  <c r="B889" i="1" s="1"/>
  <c r="B890" i="1" s="1"/>
  <c r="B891" i="1" s="1"/>
  <c r="B892" i="1" s="1"/>
  <c r="B893" i="1" s="1"/>
  <c r="B894" i="1" s="1"/>
  <c r="B895" i="1" s="1"/>
  <c r="B896" i="1" s="1"/>
  <c r="B728" i="1"/>
  <c r="B729" i="1" s="1"/>
  <c r="B730" i="1" s="1"/>
  <c r="B731" i="1" s="1"/>
  <c r="B732" i="1" s="1"/>
  <c r="B733" i="1" s="1"/>
  <c r="B734" i="1" s="1"/>
  <c r="B735" i="1" s="1"/>
  <c r="B736" i="1" s="1"/>
  <c r="B737" i="1" s="1"/>
  <c r="B738" i="1" s="1"/>
  <c r="B739" i="1" s="1"/>
  <c r="B740" i="1" s="1"/>
  <c r="B741" i="1" s="1"/>
  <c r="B742" i="1" s="1"/>
  <c r="B743" i="1" s="1"/>
  <c r="B744" i="1" s="1"/>
  <c r="B745" i="1" s="1"/>
  <c r="B746" i="1" s="1"/>
  <c r="B747" i="1" s="1"/>
  <c r="B748" i="1" s="1"/>
  <c r="B749" i="1" s="1"/>
  <c r="B750" i="1" s="1"/>
  <c r="B751" i="1" s="1"/>
  <c r="B752" i="1" s="1"/>
  <c r="B753" i="1" s="1"/>
  <c r="B754" i="1" s="1"/>
  <c r="B755" i="1" s="1"/>
  <c r="B756" i="1" s="1"/>
  <c r="B757" i="1" s="1"/>
  <c r="B758" i="1" s="1"/>
  <c r="B759" i="1" s="1"/>
  <c r="B760" i="1" s="1"/>
  <c r="B761" i="1" s="1"/>
  <c r="B762" i="1" s="1"/>
  <c r="B763" i="1" s="1"/>
  <c r="B764" i="1" s="1"/>
  <c r="B765" i="1" s="1"/>
  <c r="B766" i="1" s="1"/>
  <c r="B767" i="1" s="1"/>
  <c r="B768" i="1" s="1"/>
  <c r="B769" i="1" s="1"/>
  <c r="B770" i="1" s="1"/>
  <c r="B771" i="1" s="1"/>
  <c r="B772" i="1" s="1"/>
  <c r="B773" i="1" s="1"/>
  <c r="B77" i="1"/>
  <c r="J718" i="1"/>
  <c r="K718" i="1"/>
  <c r="L718" i="1"/>
  <c r="M718" i="1"/>
  <c r="N718" i="1"/>
  <c r="O718" i="1"/>
  <c r="B720" i="1"/>
  <c r="B721" i="1" s="1"/>
  <c r="B722" i="1" s="1"/>
  <c r="B723" i="1" s="1"/>
  <c r="B724" i="1" s="1"/>
  <c r="J706" i="1"/>
  <c r="K706" i="1"/>
  <c r="L706" i="1"/>
  <c r="M706" i="1"/>
  <c r="N706" i="1"/>
  <c r="O706" i="1"/>
  <c r="I706" i="1"/>
  <c r="B708" i="1"/>
  <c r="B709" i="1" s="1"/>
  <c r="B710" i="1" s="1"/>
  <c r="B711" i="1" s="1"/>
  <c r="B712" i="1" s="1"/>
  <c r="B713" i="1" s="1"/>
  <c r="B714" i="1" s="1"/>
  <c r="B715" i="1" s="1"/>
  <c r="B716" i="1" s="1"/>
  <c r="B717" i="1" s="1"/>
  <c r="I693" i="1"/>
  <c r="J693" i="1"/>
  <c r="K693" i="1"/>
  <c r="L693" i="1"/>
  <c r="M693" i="1"/>
  <c r="N693" i="1"/>
  <c r="O693" i="1"/>
  <c r="B695" i="1"/>
  <c r="B696" i="1" s="1"/>
  <c r="B697" i="1" s="1"/>
  <c r="B698" i="1" s="1"/>
  <c r="B699" i="1" s="1"/>
  <c r="B700" i="1" s="1"/>
  <c r="B701" i="1" s="1"/>
  <c r="B702" i="1" s="1"/>
  <c r="B703" i="1" s="1"/>
  <c r="B704" i="1" s="1"/>
  <c r="B705" i="1" s="1"/>
  <c r="J623" i="1"/>
  <c r="K623" i="1"/>
  <c r="L623" i="1"/>
  <c r="M623" i="1"/>
  <c r="N623" i="1"/>
  <c r="O623" i="1"/>
  <c r="I623" i="1"/>
  <c r="B625" i="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I594" i="1"/>
  <c r="J594" i="1"/>
  <c r="K594" i="1"/>
  <c r="L594" i="1"/>
  <c r="M594" i="1"/>
  <c r="N594" i="1"/>
  <c r="O594" i="1"/>
  <c r="B596" i="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575" i="1"/>
  <c r="B576" i="1" s="1"/>
  <c r="B577" i="1" s="1"/>
  <c r="B578" i="1" s="1"/>
  <c r="B579" i="1" s="1"/>
  <c r="B580" i="1" s="1"/>
  <c r="B581" i="1" s="1"/>
  <c r="B582" i="1" s="1"/>
  <c r="B583" i="1" s="1"/>
  <c r="B584" i="1" s="1"/>
  <c r="B585" i="1" s="1"/>
  <c r="B586" i="1" s="1"/>
  <c r="B587" i="1" s="1"/>
  <c r="B588" i="1" s="1"/>
  <c r="B589" i="1" s="1"/>
  <c r="B590" i="1" s="1"/>
  <c r="B591" i="1" s="1"/>
  <c r="B592" i="1" s="1"/>
  <c r="B593" i="1" s="1"/>
  <c r="I551" i="1"/>
  <c r="J551" i="1"/>
  <c r="K551" i="1"/>
  <c r="L551" i="1"/>
  <c r="M551" i="1"/>
  <c r="N551" i="1"/>
  <c r="O551" i="1"/>
  <c r="B553" i="1"/>
  <c r="B554" i="1" s="1"/>
  <c r="B555" i="1" s="1"/>
  <c r="B556" i="1" s="1"/>
  <c r="B557" i="1" s="1"/>
  <c r="B558" i="1" s="1"/>
  <c r="B559" i="1" s="1"/>
  <c r="B560" i="1" s="1"/>
  <c r="B561" i="1" s="1"/>
  <c r="B562" i="1" s="1"/>
  <c r="B563" i="1" s="1"/>
  <c r="B564" i="1" s="1"/>
  <c r="B565" i="1" s="1"/>
  <c r="B566" i="1" s="1"/>
  <c r="B567" i="1" s="1"/>
  <c r="B568" i="1" s="1"/>
  <c r="B569" i="1" s="1"/>
  <c r="B570" i="1" s="1"/>
  <c r="B571" i="1" s="1"/>
  <c r="B572" i="1" s="1"/>
  <c r="J531" i="1"/>
  <c r="K531" i="1"/>
  <c r="L531" i="1"/>
  <c r="M531" i="1"/>
  <c r="N531" i="1"/>
  <c r="O531" i="1"/>
  <c r="I531" i="1"/>
  <c r="B533" i="1"/>
  <c r="B534" i="1" s="1"/>
  <c r="B535" i="1" s="1"/>
  <c r="B536" i="1" s="1"/>
  <c r="B537" i="1" s="1"/>
  <c r="B538" i="1" s="1"/>
  <c r="B539" i="1" s="1"/>
  <c r="B540" i="1" s="1"/>
  <c r="B541" i="1" s="1"/>
  <c r="B542" i="1" s="1"/>
  <c r="B543" i="1" s="1"/>
  <c r="B544" i="1" s="1"/>
  <c r="B545" i="1" s="1"/>
  <c r="B546" i="1" s="1"/>
  <c r="B547" i="1" s="1"/>
  <c r="B548" i="1" s="1"/>
  <c r="B549" i="1" s="1"/>
  <c r="B550" i="1" s="1"/>
  <c r="J509" i="1"/>
  <c r="K509" i="1"/>
  <c r="L509" i="1"/>
  <c r="M509" i="1"/>
  <c r="N509" i="1"/>
  <c r="O509" i="1"/>
  <c r="I509" i="1"/>
  <c r="B511" i="1"/>
  <c r="B512" i="1" s="1"/>
  <c r="B513" i="1" s="1"/>
  <c r="B514" i="1" s="1"/>
  <c r="B515" i="1" s="1"/>
  <c r="B516" i="1" s="1"/>
  <c r="B517" i="1" s="1"/>
  <c r="B518" i="1" s="1"/>
  <c r="B519" i="1" s="1"/>
  <c r="B520" i="1" s="1"/>
  <c r="B521" i="1" s="1"/>
  <c r="B522" i="1" s="1"/>
  <c r="B523" i="1" s="1"/>
  <c r="B524" i="1" s="1"/>
  <c r="B525" i="1" s="1"/>
  <c r="B526" i="1" s="1"/>
  <c r="B527" i="1" s="1"/>
  <c r="B528" i="1" s="1"/>
  <c r="B529" i="1" s="1"/>
  <c r="B530" i="1" s="1"/>
  <c r="I498" i="1"/>
  <c r="J498" i="1"/>
  <c r="K498" i="1"/>
  <c r="L498" i="1"/>
  <c r="M498" i="1"/>
  <c r="N498" i="1"/>
  <c r="O498" i="1"/>
  <c r="B500" i="1"/>
  <c r="B501" i="1" s="1"/>
  <c r="B502" i="1" s="1"/>
  <c r="B503" i="1" s="1"/>
  <c r="B504" i="1" s="1"/>
  <c r="B505" i="1" s="1"/>
  <c r="B506" i="1" s="1"/>
  <c r="B507" i="1" s="1"/>
  <c r="B508" i="1" s="1"/>
  <c r="J481" i="1"/>
  <c r="K481" i="1"/>
  <c r="L481" i="1"/>
  <c r="M481" i="1"/>
  <c r="N481" i="1"/>
  <c r="O481" i="1"/>
  <c r="I481" i="1"/>
  <c r="B483" i="1"/>
  <c r="B484" i="1" s="1"/>
  <c r="B485" i="1" s="1"/>
  <c r="B486" i="1" s="1"/>
  <c r="B487" i="1" s="1"/>
  <c r="B488" i="1" s="1"/>
  <c r="B489" i="1" s="1"/>
  <c r="B490" i="1" s="1"/>
  <c r="B491" i="1" s="1"/>
  <c r="B492" i="1" s="1"/>
  <c r="B493" i="1" s="1"/>
  <c r="B494" i="1" s="1"/>
  <c r="B495" i="1" s="1"/>
  <c r="B496" i="1" s="1"/>
  <c r="B497" i="1" s="1"/>
  <c r="J465" i="1"/>
  <c r="K465" i="1"/>
  <c r="L465" i="1"/>
  <c r="M465" i="1"/>
  <c r="N465" i="1"/>
  <c r="O465" i="1"/>
  <c r="I465" i="1"/>
  <c r="B467" i="1"/>
  <c r="B468" i="1" s="1"/>
  <c r="B469" i="1" s="1"/>
  <c r="B470" i="1" s="1"/>
  <c r="B471" i="1" s="1"/>
  <c r="B472" i="1" s="1"/>
  <c r="B473" i="1" s="1"/>
  <c r="B474" i="1" s="1"/>
  <c r="B475" i="1" s="1"/>
  <c r="B476" i="1" s="1"/>
  <c r="B477" i="1" s="1"/>
  <c r="B478" i="1" s="1"/>
  <c r="B479" i="1" s="1"/>
  <c r="B480" i="1" s="1"/>
  <c r="I441" i="1"/>
  <c r="J441" i="1"/>
  <c r="K441" i="1"/>
  <c r="L441" i="1"/>
  <c r="M441" i="1"/>
  <c r="N441" i="1"/>
  <c r="O441" i="1"/>
  <c r="B443" i="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J425" i="1"/>
  <c r="K425" i="1"/>
  <c r="L425" i="1"/>
  <c r="M425" i="1"/>
  <c r="N425" i="1"/>
  <c r="O425" i="1"/>
  <c r="I425" i="1"/>
  <c r="B427" i="1"/>
  <c r="B428" i="1" s="1"/>
  <c r="B429" i="1" s="1"/>
  <c r="B430" i="1" s="1"/>
  <c r="B431" i="1" s="1"/>
  <c r="B432" i="1" s="1"/>
  <c r="B433" i="1" s="1"/>
  <c r="B434" i="1" s="1"/>
  <c r="B435" i="1" s="1"/>
  <c r="B436" i="1" s="1"/>
  <c r="B437" i="1" s="1"/>
  <c r="B438" i="1" s="1"/>
  <c r="B439" i="1" s="1"/>
  <c r="B440" i="1" s="1"/>
  <c r="J393" i="1"/>
  <c r="K393" i="1"/>
  <c r="L393" i="1"/>
  <c r="M393" i="1"/>
  <c r="N393" i="1"/>
  <c r="O393" i="1"/>
  <c r="I393" i="1"/>
  <c r="B395" i="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I153" i="1"/>
  <c r="J214" i="1"/>
  <c r="K214" i="1"/>
  <c r="L214" i="1"/>
  <c r="M214" i="1"/>
  <c r="N214" i="1"/>
  <c r="O214" i="1"/>
  <c r="I214" i="1"/>
  <c r="J273" i="1"/>
  <c r="K273" i="1"/>
  <c r="L273" i="1"/>
  <c r="M273" i="1"/>
  <c r="N273" i="1"/>
  <c r="O273" i="1"/>
  <c r="I273" i="1"/>
  <c r="I317" i="1"/>
  <c r="J338" i="1"/>
  <c r="K338" i="1"/>
  <c r="L338" i="1"/>
  <c r="M338" i="1"/>
  <c r="N338" i="1"/>
  <c r="O338" i="1"/>
  <c r="I338" i="1"/>
  <c r="J317" i="1"/>
  <c r="K317" i="1"/>
  <c r="L317" i="1"/>
  <c r="M317" i="1"/>
  <c r="N317" i="1"/>
  <c r="O317" i="1"/>
  <c r="B275" i="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242" i="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J231" i="1"/>
  <c r="K231" i="1"/>
  <c r="L231" i="1"/>
  <c r="M231" i="1"/>
  <c r="N231" i="1"/>
  <c r="O231" i="1"/>
  <c r="I231" i="1"/>
  <c r="B233" i="1"/>
  <c r="B234" i="1" s="1"/>
  <c r="B235" i="1" s="1"/>
  <c r="B236" i="1" s="1"/>
  <c r="B237" i="1" s="1"/>
  <c r="B238" i="1" s="1"/>
  <c r="B239" i="1" s="1"/>
  <c r="J153" i="1"/>
  <c r="K153" i="1"/>
  <c r="L153" i="1"/>
  <c r="M153" i="1"/>
  <c r="N153" i="1"/>
  <c r="O153" i="1"/>
  <c r="B216" i="1"/>
  <c r="B217" i="1" s="1"/>
  <c r="B218" i="1" s="1"/>
  <c r="B219" i="1" s="1"/>
  <c r="B220" i="1" s="1"/>
  <c r="B221" i="1" s="1"/>
  <c r="B222" i="1" s="1"/>
  <c r="B223" i="1" s="1"/>
  <c r="B224" i="1" s="1"/>
  <c r="B225" i="1" s="1"/>
  <c r="B226" i="1" s="1"/>
  <c r="B227" i="1" s="1"/>
  <c r="B228" i="1" s="1"/>
  <c r="B229" i="1" s="1"/>
  <c r="B230" i="1" s="1"/>
  <c r="J78" i="1"/>
  <c r="K78" i="1"/>
  <c r="L78" i="1"/>
  <c r="M78" i="1"/>
  <c r="N78" i="1"/>
  <c r="O78" i="1"/>
  <c r="B155" i="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I6" i="1" l="1"/>
  <c r="B10" i="1"/>
  <c r="O6" i="1"/>
  <c r="K6" i="1"/>
  <c r="N6" i="1"/>
  <c r="J6" i="1"/>
  <c r="M6" i="1"/>
  <c r="L6" i="1"/>
  <c r="B2267" i="1"/>
  <c r="B2256" i="1"/>
  <c r="B2257" i="1" s="1"/>
  <c r="B2258" i="1" s="1"/>
  <c r="B2142" i="1"/>
  <c r="B2143" i="1" s="1"/>
  <c r="B2144" i="1" s="1"/>
  <c r="B2145" i="1" s="1"/>
  <c r="B2146" i="1" s="1"/>
  <c r="B2147" i="1" s="1"/>
  <c r="B2148" i="1" s="1"/>
  <c r="B2149" i="1" s="1"/>
  <c r="B2150" i="1" s="1"/>
  <c r="B2151" i="1" s="1"/>
  <c r="B2152" i="1" s="1"/>
  <c r="B2153" i="1" s="1"/>
  <c r="B2154" i="1" s="1"/>
  <c r="B2155" i="1" s="1"/>
  <c r="B2156" i="1" s="1"/>
  <c r="B2157" i="1" s="1"/>
  <c r="B2158" i="1" s="1"/>
  <c r="B2159" i="1" s="1"/>
  <c r="B2160" i="1" s="1"/>
  <c r="B2161" i="1" s="1"/>
  <c r="B2162" i="1" s="1"/>
  <c r="B2163" i="1" s="1"/>
  <c r="B2164" i="1" s="1"/>
  <c r="B2165" i="1" s="1"/>
  <c r="B2166" i="1" s="1"/>
  <c r="B2096" i="1"/>
  <c r="B2097" i="1" s="1"/>
  <c r="B2098" i="1" s="1"/>
  <c r="B2099" i="1" s="1"/>
  <c r="B2100" i="1" s="1"/>
  <c r="B2101" i="1" s="1"/>
  <c r="B2102" i="1" s="1"/>
  <c r="B2103" i="1" s="1"/>
  <c r="B2104" i="1" s="1"/>
  <c r="B2105" i="1" s="1"/>
  <c r="B2106" i="1" s="1"/>
  <c r="B2107" i="1" s="1"/>
  <c r="B2108" i="1" s="1"/>
  <c r="B2109" i="1" s="1"/>
  <c r="B2110" i="1" s="1"/>
  <c r="B2111" i="1" s="1"/>
  <c r="B2112" i="1" s="1"/>
  <c r="B2113" i="1" s="1"/>
  <c r="B2114" i="1" s="1"/>
  <c r="B2115" i="1" s="1"/>
  <c r="B2116" i="1" s="1"/>
  <c r="B2117" i="1" s="1"/>
  <c r="B2118" i="1" s="1"/>
  <c r="B2119" i="1" s="1"/>
  <c r="B2120" i="1" s="1"/>
  <c r="B2121" i="1" s="1"/>
  <c r="B2122" i="1" s="1"/>
  <c r="B2123" i="1" s="1"/>
  <c r="B2124" i="1" s="1"/>
  <c r="B2125" i="1" s="1"/>
  <c r="B2126" i="1" s="1"/>
  <c r="B1973" i="1"/>
  <c r="B1874" i="1"/>
  <c r="B1875" i="1" s="1"/>
  <c r="B1876" i="1" s="1"/>
  <c r="B1877" i="1" s="1"/>
  <c r="B1878" i="1" s="1"/>
  <c r="B1879" i="1" s="1"/>
  <c r="B1880" i="1" s="1"/>
  <c r="B1550" i="1"/>
  <c r="B1551" i="1" s="1"/>
  <c r="B1552" i="1" s="1"/>
  <c r="B1553" i="1" s="1"/>
  <c r="B1554" i="1" s="1"/>
  <c r="B1555" i="1" s="1"/>
  <c r="B1556" i="1" s="1"/>
  <c r="B1557" i="1" s="1"/>
  <c r="B1558" i="1" s="1"/>
  <c r="B1559" i="1" s="1"/>
  <c r="B897" i="1"/>
  <c r="B898" i="1" s="1"/>
  <c r="B899" i="1" s="1"/>
  <c r="B900" i="1" s="1"/>
  <c r="B901" i="1" s="1"/>
  <c r="B902" i="1" s="1"/>
  <c r="B903" i="1" s="1"/>
  <c r="B904" i="1" s="1"/>
  <c r="B905" i="1" s="1"/>
  <c r="B906" i="1" s="1"/>
  <c r="B907" i="1" s="1"/>
  <c r="B908" i="1" s="1"/>
  <c r="B909" i="1" s="1"/>
  <c r="B910" i="1" s="1"/>
  <c r="B911" i="1" s="1"/>
  <c r="B912" i="1" s="1"/>
  <c r="B913" i="1" s="1"/>
  <c r="B914" i="1" s="1"/>
  <c r="B915" i="1" s="1"/>
  <c r="B916" i="1" s="1"/>
  <c r="B917" i="1" s="1"/>
  <c r="B918" i="1" s="1"/>
  <c r="B919" i="1" s="1"/>
  <c r="B920" i="1" s="1"/>
  <c r="B921" i="1" s="1"/>
  <c r="B922" i="1" s="1"/>
  <c r="B923" i="1" s="1"/>
  <c r="B924" i="1" s="1"/>
  <c r="B925" i="1" s="1"/>
  <c r="B926" i="1" s="1"/>
  <c r="B927" i="1" s="1"/>
  <c r="B928" i="1" s="1"/>
  <c r="B929" i="1" s="1"/>
  <c r="B930" i="1" s="1"/>
  <c r="B931" i="1" s="1"/>
  <c r="B932" i="1" s="1"/>
  <c r="B933" i="1" s="1"/>
  <c r="B934" i="1" s="1"/>
  <c r="B935" i="1" s="1"/>
  <c r="B936" i="1" s="1"/>
  <c r="B937" i="1" s="1"/>
  <c r="B938" i="1" s="1"/>
  <c r="B939" i="1" s="1"/>
  <c r="B940" i="1" s="1"/>
  <c r="B941" i="1" s="1"/>
  <c r="B942" i="1" s="1"/>
  <c r="B943" i="1" s="1"/>
  <c r="B944" i="1" s="1"/>
  <c r="B945" i="1" s="1"/>
  <c r="I2167" i="1"/>
  <c r="L2167" i="1"/>
  <c r="O2167" i="1"/>
  <c r="K2167" i="1"/>
  <c r="M2167" i="1"/>
  <c r="N2167" i="1"/>
  <c r="J2167" i="1"/>
  <c r="N1974" i="1"/>
  <c r="J1974" i="1"/>
  <c r="O1620" i="1"/>
  <c r="K1620" i="1"/>
  <c r="B2185" i="1"/>
  <c r="B2186" i="1" s="1"/>
  <c r="B2187" i="1" s="1"/>
  <c r="B2188" i="1" s="1"/>
  <c r="B2189" i="1" s="1"/>
  <c r="B2190" i="1" s="1"/>
  <c r="B2191" i="1" s="1"/>
  <c r="O1974" i="1"/>
  <c r="K1974" i="1"/>
  <c r="M1974" i="1"/>
  <c r="I1974" i="1"/>
  <c r="L1974" i="1"/>
  <c r="L1620" i="1"/>
  <c r="N1620" i="1"/>
  <c r="J1620" i="1"/>
  <c r="M1620" i="1"/>
  <c r="I1620" i="1"/>
  <c r="B1991" i="1"/>
  <c r="B1992" i="1" s="1"/>
  <c r="B1993" i="1" s="1"/>
  <c r="B1994" i="1" s="1"/>
  <c r="O1289" i="1"/>
  <c r="K1289" i="1"/>
  <c r="L1289" i="1"/>
  <c r="I1289" i="1"/>
  <c r="N1289" i="1"/>
  <c r="J1289" i="1"/>
  <c r="M1289" i="1"/>
  <c r="B1010" i="1"/>
  <c r="B6" i="1" s="1"/>
  <c r="K725" i="1"/>
  <c r="B1357" i="1"/>
  <c r="B1358" i="1" s="1"/>
  <c r="B1359" i="1" s="1"/>
  <c r="B1360" i="1" s="1"/>
  <c r="B1361" i="1" s="1"/>
  <c r="B1362" i="1" s="1"/>
  <c r="B1363" i="1" s="1"/>
  <c r="B1364" i="1" s="1"/>
  <c r="B1365" i="1" s="1"/>
  <c r="B1366" i="1" s="1"/>
  <c r="B1367" i="1" s="1"/>
  <c r="B1368" i="1" s="1"/>
  <c r="B1369" i="1" s="1"/>
  <c r="B1370" i="1" s="1"/>
  <c r="B1371" i="1" s="1"/>
  <c r="B1372" i="1" s="1"/>
  <c r="B1373" i="1" s="1"/>
  <c r="B1374" i="1" s="1"/>
  <c r="B1375" i="1" s="1"/>
  <c r="B1376" i="1" s="1"/>
  <c r="B1377" i="1" s="1"/>
  <c r="B1378" i="1" s="1"/>
  <c r="B1379" i="1" s="1"/>
  <c r="B1380" i="1" s="1"/>
  <c r="O725" i="1"/>
  <c r="L725" i="1"/>
  <c r="N725" i="1"/>
  <c r="J725" i="1"/>
  <c r="M725" i="1"/>
  <c r="I725" i="1"/>
  <c r="B1060" i="1"/>
  <c r="B1061" i="1" s="1"/>
  <c r="B1062" i="1" s="1"/>
  <c r="B1063" i="1" s="1"/>
  <c r="B1064" i="1" s="1"/>
  <c r="B1065" i="1" s="1"/>
  <c r="B1066" i="1" s="1"/>
  <c r="B1067" i="1" s="1"/>
  <c r="B1068" i="1" s="1"/>
  <c r="B1069" i="1" s="1"/>
  <c r="B1070" i="1" s="1"/>
  <c r="B1071" i="1" s="1"/>
  <c r="B1072" i="1" s="1"/>
  <c r="B1073" i="1" s="1"/>
  <c r="B1074" i="1" s="1"/>
  <c r="B1075" i="1" s="1"/>
  <c r="B1076" i="1" s="1"/>
  <c r="B1077" i="1" s="1"/>
  <c r="B1078" i="1" s="1"/>
  <c r="N77" i="1"/>
  <c r="J77" i="1"/>
  <c r="M77" i="1"/>
  <c r="I77" i="1"/>
  <c r="L77" i="1"/>
  <c r="O77" i="1"/>
  <c r="K77" i="1"/>
  <c r="B5" i="1"/>
  <c r="C5" i="1" s="1"/>
  <c r="D5" i="1" s="1"/>
  <c r="E5" i="1" s="1"/>
  <c r="F5" i="1" s="1"/>
  <c r="B11" i="1" l="1"/>
  <c r="B12" i="1" s="1"/>
  <c r="B13" i="1" s="1"/>
  <c r="B14" i="1" s="1"/>
  <c r="N1010" i="1"/>
  <c r="K1010" i="1"/>
  <c r="O1010" i="1"/>
  <c r="J5" i="1"/>
  <c r="K5" i="1" s="1"/>
  <c r="L5" i="1" s="1"/>
  <c r="M5" i="1" s="1"/>
  <c r="N5" i="1" s="1"/>
  <c r="O5" i="1" s="1"/>
  <c r="H5" i="1"/>
  <c r="M1010" i="1" l="1"/>
  <c r="J1010" i="1"/>
  <c r="L1010" i="1"/>
  <c r="B80" i="1" l="1"/>
  <c r="B81" i="1" s="1"/>
  <c r="B82" i="1" s="1"/>
  <c r="B83" i="1" s="1"/>
  <c r="B84" i="1" s="1"/>
  <c r="B85" i="1" s="1"/>
  <c r="B86" i="1" s="1"/>
  <c r="B87" i="1" s="1"/>
  <c r="B88" i="1" s="1"/>
  <c r="B89" i="1" s="1"/>
  <c r="B90" i="1" s="1"/>
  <c r="B91" i="1" s="1"/>
  <c r="B92" i="1" l="1"/>
  <c r="B93" i="1" s="1"/>
  <c r="B94" i="1" l="1"/>
  <c r="B95" i="1" s="1"/>
  <c r="B319" i="1"/>
  <c r="B320" i="1" s="1"/>
  <c r="B321" i="1" s="1"/>
  <c r="B322" i="1" s="1"/>
  <c r="B323" i="1" s="1"/>
  <c r="B324" i="1" s="1"/>
  <c r="B325" i="1" s="1"/>
  <c r="B326" i="1" s="1"/>
  <c r="B327" i="1" s="1"/>
  <c r="B328" i="1" s="1"/>
  <c r="B329" i="1" s="1"/>
  <c r="B330" i="1" s="1"/>
  <c r="B331" i="1" s="1"/>
  <c r="B332" i="1" s="1"/>
  <c r="B96" i="1" l="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340" i="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33" i="1"/>
  <c r="B334" i="1" s="1"/>
  <c r="B335" i="1" s="1"/>
  <c r="B336" i="1" s="1"/>
  <c r="B337" i="1" s="1"/>
  <c r="I1010" i="1" l="1"/>
  <c r="A79" i="1" l="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4" i="1" s="1"/>
  <c r="A155" i="1" s="1"/>
  <c r="A156" i="1" l="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5" i="1" l="1"/>
  <c r="A216" i="1" s="1"/>
  <c r="A217" i="1" s="1"/>
  <c r="A218" i="1" s="1"/>
  <c r="A219" i="1" s="1"/>
  <c r="A220" i="1" s="1"/>
  <c r="A221" i="1" s="1"/>
  <c r="A222" i="1" s="1"/>
  <c r="A223" i="1" s="1"/>
  <c r="A224" i="1" s="1"/>
  <c r="A225" i="1" s="1"/>
  <c r="A226" i="1" s="1"/>
  <c r="A227" i="1" s="1"/>
  <c r="A228" i="1" s="1"/>
  <c r="A229" i="1" s="1"/>
  <c r="A230" i="1" s="1"/>
  <c r="A232" i="1" s="1"/>
  <c r="A233" i="1" s="1"/>
  <c r="A234" i="1" s="1"/>
  <c r="A235" i="1" s="1"/>
  <c r="A236" i="1" s="1"/>
  <c r="A237" i="1" s="1"/>
  <c r="A238" i="1" s="1"/>
  <c r="A239"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6" i="1" s="1"/>
  <c r="A427" i="1" s="1"/>
  <c r="A428" i="1" s="1"/>
  <c r="A429" i="1" s="1"/>
  <c r="A430" i="1" s="1"/>
  <c r="A431" i="1" s="1"/>
  <c r="A432" i="1" s="1"/>
  <c r="A433" i="1" s="1"/>
  <c r="A434" i="1" s="1"/>
  <c r="A435" i="1" s="1"/>
  <c r="A436" i="1" s="1"/>
  <c r="A437" i="1" s="1"/>
  <c r="A438" i="1" s="1"/>
  <c r="A439" i="1" s="1"/>
  <c r="A440"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6" i="1" s="1"/>
  <c r="A467" i="1" s="1"/>
  <c r="A468" i="1" s="1"/>
  <c r="A469" i="1" s="1"/>
  <c r="A470" i="1" s="1"/>
  <c r="A471" i="1" s="1"/>
  <c r="A472" i="1" s="1"/>
  <c r="A473" i="1" s="1"/>
  <c r="A474" i="1" s="1"/>
  <c r="A475" i="1" s="1"/>
  <c r="A476" i="1" s="1"/>
  <c r="A477" i="1" s="1"/>
  <c r="A478" i="1" s="1"/>
  <c r="A479" i="1" s="1"/>
  <c r="A480" i="1" s="1"/>
  <c r="A482" i="1" s="1"/>
  <c r="A483" i="1" s="1"/>
  <c r="A484" i="1" s="1"/>
  <c r="A485" i="1" s="1"/>
  <c r="A486" i="1" s="1"/>
  <c r="A487" i="1" s="1"/>
  <c r="A488" i="1" s="1"/>
  <c r="A489" i="1" s="1"/>
  <c r="A490" i="1" s="1"/>
  <c r="A491" i="1" s="1"/>
  <c r="A492" i="1" s="1"/>
  <c r="A493" i="1" s="1"/>
  <c r="A494" i="1" s="1"/>
  <c r="A495" i="1" s="1"/>
  <c r="A496" i="1" s="1"/>
  <c r="A497" i="1" s="1"/>
  <c r="A499" i="1" s="1"/>
  <c r="A500" i="1" s="1"/>
  <c r="A501" i="1" s="1"/>
  <c r="A502" i="1" s="1"/>
  <c r="A503" i="1" s="1"/>
  <c r="A504" i="1" s="1"/>
  <c r="A505" i="1" s="1"/>
  <c r="A506" i="1" s="1"/>
  <c r="A507" i="1" s="1"/>
  <c r="A508"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2" i="1" s="1"/>
  <c r="A533" i="1" s="1"/>
  <c r="A534" i="1" s="1"/>
  <c r="A535" i="1" s="1"/>
  <c r="A536" i="1" s="1"/>
  <c r="A537" i="1" s="1"/>
  <c r="A538" i="1" s="1"/>
  <c r="A539" i="1" s="1"/>
  <c r="A540" i="1" s="1"/>
  <c r="A541" i="1" s="1"/>
  <c r="A542" i="1" s="1"/>
  <c r="A543" i="1" s="1"/>
  <c r="A544" i="1" s="1"/>
  <c r="A545" i="1" s="1"/>
  <c r="A546" i="1" s="1"/>
  <c r="A547" i="1" s="1"/>
  <c r="A548" i="1" s="1"/>
  <c r="A549" i="1" s="1"/>
  <c r="A550"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4" i="1" s="1"/>
  <c r="A695" i="1" s="1"/>
  <c r="A696" i="1" s="1"/>
  <c r="A697" i="1" s="1"/>
  <c r="A698" i="1" s="1"/>
  <c r="A699" i="1" s="1"/>
  <c r="A700" i="1" s="1"/>
  <c r="A701" i="1" s="1"/>
  <c r="A702" i="1" s="1"/>
  <c r="A703" i="1" s="1"/>
  <c r="A704" i="1" s="1"/>
  <c r="A705" i="1" s="1"/>
  <c r="A707" i="1" s="1"/>
  <c r="A708" i="1" s="1"/>
  <c r="A709" i="1" s="1"/>
  <c r="A710" i="1" s="1"/>
  <c r="A711" i="1" s="1"/>
  <c r="A712" i="1" s="1"/>
  <c r="A713" i="1" s="1"/>
  <c r="A714" i="1" s="1"/>
  <c r="A715" i="1" s="1"/>
  <c r="A716" i="1" s="1"/>
  <c r="A717" i="1" s="1"/>
  <c r="A719" i="1" s="1"/>
  <c r="A720" i="1" s="1"/>
  <c r="A721" i="1" s="1"/>
  <c r="A722" i="1" s="1"/>
  <c r="A723" i="1" s="1"/>
  <c r="A724"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5" i="1" s="1"/>
  <c r="A776" i="1" s="1"/>
  <c r="B15" i="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A777" i="1" l="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7" i="1" s="1"/>
  <c r="A948" i="1" s="1"/>
  <c r="A949" i="1" s="1"/>
  <c r="A950" i="1" s="1"/>
  <c r="A951" i="1" s="1"/>
  <c r="A952" i="1" s="1"/>
  <c r="A953" i="1" s="1"/>
  <c r="A954" i="1" s="1"/>
  <c r="A955" i="1" s="1"/>
  <c r="A956" i="1" s="1"/>
  <c r="A957" i="1" s="1"/>
  <c r="A958" i="1" s="1"/>
  <c r="A959" i="1" s="1"/>
  <c r="A960" i="1" s="1"/>
  <c r="A961" i="1" s="1"/>
  <c r="A962" i="1" s="1"/>
  <c r="A964" i="1" s="1"/>
  <c r="A965" i="1" s="1"/>
  <c r="A966" i="1" l="1"/>
  <c r="A967" i="1" s="1"/>
  <c r="A968" i="1" s="1"/>
  <c r="A969" i="1" s="1"/>
  <c r="A970" i="1" s="1"/>
  <c r="A971" i="1" s="1"/>
  <c r="A972" i="1" s="1"/>
  <c r="A973" i="1" s="1"/>
  <c r="A974" i="1" s="1"/>
  <c r="A975" i="1" s="1"/>
  <c r="A976" i="1" s="1"/>
  <c r="A977" i="1" s="1"/>
  <c r="A978" i="1" s="1"/>
  <c r="A979" i="1" s="1"/>
  <c r="A980" i="1" s="1"/>
  <c r="A981" i="1" s="1"/>
  <c r="A982" i="1" s="1"/>
  <c r="A984" i="1" s="1"/>
  <c r="A985" i="1" s="1"/>
  <c r="A986" i="1" l="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2" i="1" s="1"/>
  <c r="A1013" i="1" s="1"/>
  <c r="A1014" i="1" l="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80" i="1" s="1"/>
  <c r="A1081" i="1" s="1"/>
  <c r="A1082" i="1" l="1"/>
  <c r="A1083" i="1" s="1"/>
  <c r="A1084" i="1" s="1"/>
  <c r="A1085" i="1" s="1"/>
  <c r="A1086" i="1" s="1"/>
  <c r="A1087" i="1" s="1"/>
  <c r="A1088" i="1" s="1"/>
  <c r="A1089" i="1" s="1"/>
  <c r="A1090" i="1" s="1"/>
  <c r="A1091" i="1" s="1"/>
  <c r="A1093" i="1" s="1"/>
  <c r="A1094" i="1" s="1"/>
  <c r="A1095" i="1" s="1"/>
  <c r="A1096" i="1" s="1"/>
  <c r="A1097" i="1" s="1"/>
  <c r="A1098" i="1" s="1"/>
  <c r="A1099" i="1" s="1"/>
  <c r="A1100" i="1" s="1"/>
  <c r="A1102" i="1" s="1"/>
  <c r="A1103" i="1" s="1"/>
  <c r="A1104" i="1" l="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3" i="1" s="1"/>
  <c r="A1264" i="1" s="1"/>
  <c r="A1265" i="1" s="1"/>
  <c r="A1266" i="1" s="1"/>
  <c r="A1267" i="1" s="1"/>
  <c r="A1268" i="1" s="1"/>
  <c r="A1270" i="1" s="1"/>
  <c r="A1271" i="1" s="1"/>
  <c r="A1272" i="1" s="1"/>
  <c r="A1273" i="1" s="1"/>
  <c r="A1274" i="1" s="1"/>
  <c r="A1275" i="1" s="1"/>
  <c r="A1276" i="1" s="1"/>
  <c r="A1278" i="1" s="1"/>
  <c r="A1279" i="1" s="1"/>
  <c r="A1280" i="1" s="1"/>
  <c r="A1281" i="1" s="1"/>
  <c r="A1282" i="1" s="1"/>
  <c r="A1283" i="1" s="1"/>
  <c r="A1284" i="1" s="1"/>
  <c r="A1285" i="1" s="1"/>
  <c r="A1286" i="1" s="1"/>
  <c r="A1287" i="1" s="1"/>
  <c r="A1288"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8" i="1" s="1"/>
  <c r="A1319" i="1" s="1"/>
  <c r="A1320" i="1" s="1"/>
  <c r="A1321" i="1" s="1"/>
  <c r="A1322" i="1" s="1"/>
  <c r="A1323" i="1" s="1"/>
  <c r="A1324" i="1" s="1"/>
  <c r="A1325" i="1" s="1"/>
  <c r="A1327" i="1" s="1"/>
  <c r="A1328" i="1" s="1"/>
  <c r="A1329" i="1" l="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2" i="1" s="1"/>
  <c r="A1383" i="1" s="1"/>
  <c r="A1384" i="1" l="1"/>
  <c r="A1385" i="1" s="1"/>
  <c r="A1386" i="1" s="1"/>
  <c r="A1387" i="1" s="1"/>
  <c r="A1388" i="1" s="1"/>
  <c r="A1389" i="1" s="1"/>
  <c r="A1390" i="1" s="1"/>
  <c r="A1391" i="1" s="1"/>
  <c r="A1392" i="1" s="1"/>
  <c r="A1393" i="1" s="1"/>
  <c r="A1394" i="1" s="1"/>
  <c r="A1395" i="1" s="1"/>
  <c r="A1396" i="1" s="1"/>
  <c r="A1397" i="1" s="1"/>
  <c r="A1398" i="1" s="1"/>
  <c r="A1399" i="1" s="1"/>
  <c r="A1400" i="1" s="1"/>
  <c r="A1401" i="1" s="1"/>
  <c r="A1403" i="1" s="1"/>
  <c r="A1404" i="1" s="1"/>
  <c r="A1405" i="1" l="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40" i="1" s="1"/>
  <c r="A1441" i="1" s="1"/>
  <c r="A1442" i="1" l="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8" i="1" s="1"/>
  <c r="A1479" i="1" s="1"/>
  <c r="A1480" i="1" l="1"/>
  <c r="A1481" i="1" s="1"/>
  <c r="A1482" i="1" s="1"/>
  <c r="A1483" i="1" s="1"/>
  <c r="A1484" i="1" s="1"/>
  <c r="A1485" i="1" s="1"/>
  <c r="A1486" i="1" s="1"/>
  <c r="A1487" i="1" s="1"/>
  <c r="A1488" i="1" s="1"/>
  <c r="A1489" i="1" s="1"/>
  <c r="A1490" i="1" s="1"/>
  <c r="A1491" i="1" s="1"/>
  <c r="A1492" i="1" s="1"/>
  <c r="A1493" i="1" s="1"/>
  <c r="A1494" i="1" s="1"/>
  <c r="A1495" i="1" s="1"/>
  <c r="A1496" i="1" s="1"/>
  <c r="A1498" i="1" s="1"/>
  <c r="A1499" i="1" s="1"/>
  <c r="A1500" i="1" l="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1" i="1" s="1"/>
  <c r="A1562" i="1" s="1"/>
  <c r="A1563" i="1" l="1"/>
  <c r="A1564" i="1" s="1"/>
  <c r="A1565" i="1" s="1"/>
  <c r="A1566" i="1" s="1"/>
  <c r="A1567" i="1" s="1"/>
  <c r="A1568" i="1" s="1"/>
  <c r="A1570" i="1" s="1"/>
  <c r="A1571" i="1" s="1"/>
  <c r="A1572" i="1" l="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9" i="1" s="1"/>
  <c r="A1600" i="1" s="1"/>
  <c r="A1601" i="1" l="1"/>
  <c r="A1602" i="1" s="1"/>
  <c r="A1603" i="1" s="1"/>
  <c r="A1604" i="1" s="1"/>
  <c r="A1605" i="1" s="1"/>
  <c r="A1606" i="1" s="1"/>
  <c r="A1607" i="1" s="1"/>
  <c r="A1608" i="1" s="1"/>
  <c r="A1609" i="1" s="1"/>
  <c r="A1610" i="1" s="1"/>
  <c r="A1611" i="1" s="1"/>
  <c r="A1612" i="1" s="1"/>
  <c r="A1613" i="1" s="1"/>
  <c r="A1614" i="1" s="1"/>
  <c r="A1615" i="1" s="1"/>
  <c r="A1616" i="1" s="1"/>
  <c r="A1617" i="1" s="1"/>
  <c r="A1618" i="1" s="1"/>
  <c r="A1619" i="1" s="1"/>
  <c r="A1622" i="1" s="1"/>
  <c r="A1623" i="1" s="1"/>
  <c r="A1624" i="1" l="1"/>
  <c r="A1625" i="1" s="1"/>
  <c r="A1626" i="1" s="1"/>
  <c r="A1627" i="1" s="1"/>
  <c r="A1628" i="1" s="1"/>
  <c r="A1629" i="1" s="1"/>
  <c r="A1630" i="1" s="1"/>
  <c r="A1631" i="1" s="1"/>
  <c r="A1632" i="1" s="1"/>
  <c r="A1633" i="1" s="1"/>
  <c r="A1634" i="1" s="1"/>
  <c r="A1635" i="1" s="1"/>
  <c r="A1637" i="1" s="1"/>
  <c r="A1638" i="1" s="1"/>
  <c r="A1639" i="1" l="1"/>
  <c r="A1640" i="1" s="1"/>
  <c r="A1641" i="1" s="1"/>
  <c r="A1642" i="1" s="1"/>
  <c r="A1643" i="1" s="1"/>
  <c r="A1644" i="1" s="1"/>
  <c r="A1645" i="1" s="1"/>
  <c r="A1646" i="1" s="1"/>
  <c r="A1647" i="1" s="1"/>
  <c r="A1648" i="1" s="1"/>
  <c r="A1650" i="1" s="1"/>
  <c r="A1651" i="1" s="1"/>
  <c r="A1652" i="1" l="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8" i="1" s="1"/>
  <c r="A1679" i="1" s="1"/>
  <c r="A1680" i="1" l="1"/>
  <c r="A1681" i="1" s="1"/>
  <c r="A1682" i="1" s="1"/>
  <c r="A1683" i="1" s="1"/>
  <c r="A1684" i="1" s="1"/>
  <c r="A1685" i="1" s="1"/>
  <c r="A1686" i="1" s="1"/>
  <c r="A1687" i="1" s="1"/>
  <c r="A1688" i="1" s="1"/>
  <c r="A1689" i="1" s="1"/>
  <c r="A1690" i="1" s="1"/>
  <c r="A1691" i="1" s="1"/>
  <c r="A1692" i="1" s="1"/>
  <c r="A1693" i="1" s="1"/>
  <c r="A1694" i="1" s="1"/>
  <c r="A1695" i="1" s="1"/>
  <c r="A1697" i="1" s="1"/>
  <c r="A1698" i="1" s="1"/>
  <c r="A1699" i="1" l="1"/>
  <c r="A1700" i="1" s="1"/>
  <c r="A1701" i="1" s="1"/>
  <c r="A1702" i="1" s="1"/>
  <c r="A1703" i="1" s="1"/>
  <c r="A1704" i="1" s="1"/>
  <c r="A1705" i="1" s="1"/>
  <c r="A1706" i="1" s="1"/>
  <c r="A1708" i="1" s="1"/>
  <c r="A1709" i="1" s="1"/>
  <c r="A1710" i="1" l="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5" i="1" s="1"/>
  <c r="A1776" i="1" s="1"/>
  <c r="A1777" i="1" l="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3"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2" i="1" s="1"/>
  <c r="A1883" i="1" s="1"/>
  <c r="A1884" i="1" s="1"/>
  <c r="A1885" i="1" s="1"/>
  <c r="A1886" i="1" s="1"/>
  <c r="A1887"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6" i="1" s="1"/>
  <c r="A1947" i="1" s="1"/>
  <c r="A1948" i="1" s="1"/>
  <c r="A1949" i="1" s="1"/>
  <c r="A1950" i="1" s="1"/>
  <c r="A1951" i="1" s="1"/>
  <c r="A1952" i="1" s="1"/>
  <c r="A1953" i="1" s="1"/>
  <c r="A1954" i="1" s="1"/>
  <c r="A1955" i="1" s="1"/>
  <c r="A1956" i="1" s="1"/>
  <c r="A1957" i="1" s="1"/>
  <c r="A1959" i="1" s="1"/>
  <c r="A1960" i="1" s="1"/>
  <c r="A1961" i="1" s="1"/>
  <c r="A1962" i="1" s="1"/>
  <c r="A1963" i="1" s="1"/>
  <c r="A1964" i="1" s="1"/>
  <c r="A1965" i="1" s="1"/>
  <c r="A1966" i="1" s="1"/>
  <c r="A1967" i="1" s="1"/>
  <c r="A1968" i="1" s="1"/>
  <c r="A1969" i="1" s="1"/>
  <c r="A1970" i="1" s="1"/>
  <c r="A1971" i="1" s="1"/>
  <c r="A1972" i="1" s="1"/>
  <c r="A1973"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6" i="1" s="1"/>
  <c r="A1997" i="1" s="1"/>
  <c r="A1998" i="1" s="1"/>
  <c r="A1999" i="1" s="1"/>
  <c r="A2000" i="1" s="1"/>
  <c r="A2001"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9" i="1" s="1"/>
  <c r="A2030" i="1" s="1"/>
  <c r="A2031" i="1" s="1"/>
  <c r="A2032" i="1" s="1"/>
  <c r="A2033" i="1" s="1"/>
  <c r="A2034" i="1" s="1"/>
  <c r="A2035" i="1" s="1"/>
  <c r="A2036" i="1" s="1"/>
  <c r="A2037" i="1" s="1"/>
  <c r="A2038" i="1" s="1"/>
  <c r="A2039" i="1" s="1"/>
  <c r="A2040" i="1" s="1"/>
  <c r="A2041" i="1" s="1"/>
  <c r="A2042" i="1" s="1"/>
  <c r="A2043" i="1" s="1"/>
  <c r="A2044"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4" i="1" s="1"/>
  <c r="A2065" i="1" s="1"/>
  <c r="A2066" i="1" s="1"/>
  <c r="A2067" i="1" s="1"/>
  <c r="A2068" i="1" s="1"/>
  <c r="A2069" i="1" s="1"/>
  <c r="A2070" i="1" s="1"/>
  <c r="A2071" i="1" s="1"/>
  <c r="A2072" i="1" s="1"/>
  <c r="A2073" i="1" s="1"/>
  <c r="A2074" i="1" s="1"/>
  <c r="A2075" i="1" s="1"/>
  <c r="A2076" i="1" s="1"/>
  <c r="A2077" i="1" s="1"/>
  <c r="A2079" i="1" s="1"/>
  <c r="A2080" i="1" s="1"/>
  <c r="A2081" i="1" s="1"/>
  <c r="A2082" i="1" s="1"/>
  <c r="A2083" i="1" s="1"/>
  <c r="A2084" i="1" s="1"/>
  <c r="A2085" i="1" s="1"/>
  <c r="A2086" i="1" s="1"/>
  <c r="A2087" i="1" s="1"/>
  <c r="A2088" i="1" s="1"/>
  <c r="A2089" i="1" s="1"/>
  <c r="A2090" i="1" s="1"/>
  <c r="A2091" i="1" s="1"/>
  <c r="A2092" i="1" s="1"/>
  <c r="A2093" i="1" s="1"/>
  <c r="A2094" i="1" s="1"/>
  <c r="A2095" i="1" s="1"/>
  <c r="A2096" i="1" s="1"/>
  <c r="A2097" i="1" s="1"/>
  <c r="A2098" i="1" s="1"/>
  <c r="A2099" i="1" s="1"/>
  <c r="A2100" i="1" s="1"/>
  <c r="A2101" i="1" s="1"/>
  <c r="A2102" i="1" s="1"/>
  <c r="A2103" i="1" s="1"/>
  <c r="A2104" i="1" s="1"/>
  <c r="A2105" i="1" s="1"/>
  <c r="A2106" i="1" s="1"/>
  <c r="A2107" i="1" s="1"/>
  <c r="A2108" i="1" s="1"/>
  <c r="A2109" i="1" s="1"/>
  <c r="A2110" i="1" s="1"/>
  <c r="A2111" i="1" s="1"/>
  <c r="A2112" i="1" s="1"/>
  <c r="A2113" i="1" s="1"/>
  <c r="A2114" i="1" s="1"/>
  <c r="A2115" i="1" s="1"/>
  <c r="A2116" i="1" s="1"/>
  <c r="A2117" i="1" s="1"/>
  <c r="A2118" i="1" s="1"/>
  <c r="A2119" i="1" s="1"/>
  <c r="A2120" i="1" s="1"/>
  <c r="A2121" i="1" s="1"/>
  <c r="A2122" i="1" s="1"/>
  <c r="A2123" i="1" s="1"/>
  <c r="A2124" i="1" s="1"/>
  <c r="A2125" i="1" s="1"/>
  <c r="A2126" i="1" s="1"/>
  <c r="A2128" i="1" s="1"/>
  <c r="A2129" i="1" s="1"/>
  <c r="A2130" i="1" s="1"/>
  <c r="A2131" i="1" s="1"/>
  <c r="A2132" i="1" s="1"/>
  <c r="A2133" i="1" s="1"/>
  <c r="A2134" i="1" s="1"/>
  <c r="A2135" i="1" s="1"/>
  <c r="A2136" i="1" s="1"/>
  <c r="A2137" i="1" s="1"/>
  <c r="A2138" i="1" s="1"/>
  <c r="A2139" i="1" s="1"/>
  <c r="A2140" i="1" s="1"/>
  <c r="A2141" i="1" s="1"/>
  <c r="A2142" i="1" s="1"/>
  <c r="A2143" i="1" s="1"/>
  <c r="A2144" i="1" s="1"/>
  <c r="A2145" i="1" s="1"/>
  <c r="A2146" i="1" s="1"/>
  <c r="A2147" i="1" s="1"/>
  <c r="A2148" i="1" s="1"/>
  <c r="A2149" i="1" s="1"/>
  <c r="A2150" i="1" s="1"/>
  <c r="A2151" i="1" s="1"/>
  <c r="A2152" i="1" s="1"/>
  <c r="A2153" i="1" s="1"/>
  <c r="A2154" i="1" s="1"/>
  <c r="A2155" i="1" s="1"/>
  <c r="A2156" i="1" s="1"/>
  <c r="A2157" i="1" s="1"/>
  <c r="A2158" i="1" s="1"/>
  <c r="A2159" i="1" s="1"/>
  <c r="A2160" i="1" s="1"/>
  <c r="A2161" i="1" s="1"/>
  <c r="A2162" i="1" s="1"/>
  <c r="A2163" i="1" s="1"/>
  <c r="A2164" i="1" s="1"/>
  <c r="A2165" i="1" s="1"/>
  <c r="A2166" i="1" s="1"/>
  <c r="A2169" i="1" s="1"/>
  <c r="A2170" i="1" s="1"/>
  <c r="A2171" i="1" s="1"/>
  <c r="A2172" i="1" s="1"/>
  <c r="A2173" i="1" s="1"/>
  <c r="A2174" i="1" s="1"/>
  <c r="A2175" i="1" s="1"/>
  <c r="A2176" i="1" s="1"/>
  <c r="A2177" i="1" s="1"/>
  <c r="A2178" i="1" s="1"/>
  <c r="A2179" i="1" s="1"/>
  <c r="A2180" i="1" s="1"/>
  <c r="A2181" i="1" s="1"/>
  <c r="A2182" i="1" s="1"/>
  <c r="A2183" i="1" s="1"/>
  <c r="A2184" i="1" s="1"/>
  <c r="A2185" i="1" s="1"/>
  <c r="A2186" i="1" s="1"/>
  <c r="A2187" i="1" s="1"/>
  <c r="A2188" i="1" s="1"/>
  <c r="A2189" i="1" s="1"/>
  <c r="A2190" i="1" s="1"/>
  <c r="A2191" i="1" s="1"/>
  <c r="A2193" i="1" s="1"/>
  <c r="A2194" i="1" s="1"/>
  <c r="A2195" i="1" s="1"/>
  <c r="A2196" i="1" s="1"/>
  <c r="A2197" i="1" s="1"/>
  <c r="A2198" i="1" s="1"/>
  <c r="A2199" i="1" s="1"/>
  <c r="A2200" i="1" s="1"/>
  <c r="A2201" i="1" s="1"/>
  <c r="A2202" i="1" s="1"/>
  <c r="A2203" i="1" s="1"/>
  <c r="A2204" i="1" s="1"/>
  <c r="A2205" i="1" s="1"/>
  <c r="A2206" i="1" s="1"/>
  <c r="A2207" i="1" s="1"/>
  <c r="A2208" i="1" s="1"/>
  <c r="A2209" i="1" s="1"/>
  <c r="A2210" i="1" s="1"/>
  <c r="A2211" i="1" s="1"/>
  <c r="A2212" i="1" s="1"/>
  <c r="A2213" i="1" s="1"/>
  <c r="A2214" i="1" s="1"/>
  <c r="A2215" i="1" s="1"/>
  <c r="A2216" i="1" s="1"/>
  <c r="A2217" i="1" s="1"/>
  <c r="A2218" i="1" s="1"/>
  <c r="A2219" i="1" s="1"/>
  <c r="A2220" i="1" s="1"/>
  <c r="A2221" i="1" s="1"/>
  <c r="A2222" i="1" s="1"/>
  <c r="A2223" i="1" s="1"/>
  <c r="A2225" i="1" s="1"/>
  <c r="A2226" i="1" s="1"/>
  <c r="A2227" i="1" s="1"/>
  <c r="A2228" i="1" s="1"/>
  <c r="A2229" i="1" s="1"/>
  <c r="A2230" i="1" s="1"/>
  <c r="A2231" i="1" s="1"/>
  <c r="A2232" i="1" s="1"/>
  <c r="A2233" i="1" s="1"/>
  <c r="A2234" i="1" s="1"/>
  <c r="A2235" i="1" s="1"/>
  <c r="A2236" i="1" s="1"/>
  <c r="A2237" i="1" s="1"/>
  <c r="A2238" i="1" s="1"/>
  <c r="A2239" i="1" s="1"/>
  <c r="A2240" i="1" s="1"/>
  <c r="A2241" i="1" s="1"/>
  <c r="A2242" i="1" s="1"/>
  <c r="A2243" i="1" s="1"/>
  <c r="A2244" i="1" s="1"/>
  <c r="A2245" i="1" s="1"/>
  <c r="A2246" i="1" s="1"/>
  <c r="A2248" i="1" s="1"/>
  <c r="A2249" i="1" s="1"/>
  <c r="A2250" i="1" s="1"/>
  <c r="A2251" i="1" s="1"/>
  <c r="A2252" i="1" s="1"/>
  <c r="A2253" i="1" s="1"/>
  <c r="A2254" i="1" s="1"/>
  <c r="A2255" i="1" s="1"/>
  <c r="A2256" i="1" s="1"/>
  <c r="A2257" i="1" s="1"/>
  <c r="A2258" i="1" s="1"/>
  <c r="A2260" i="1" s="1"/>
  <c r="A2261" i="1" s="1"/>
  <c r="A2262" i="1" s="1"/>
  <c r="A2263" i="1" s="1"/>
  <c r="A2264" i="1" s="1"/>
  <c r="A2265" i="1" s="1"/>
  <c r="A2266" i="1" s="1"/>
  <c r="A2267" i="1" s="1"/>
  <c r="A2269" i="1" s="1"/>
  <c r="A2270" i="1" s="1"/>
  <c r="A2271" i="1" s="1"/>
  <c r="A2272" i="1" s="1"/>
  <c r="A2273" i="1" s="1"/>
  <c r="A2274" i="1" s="1"/>
  <c r="A2275" i="1" s="1"/>
  <c r="A2276" i="1" s="1"/>
  <c r="A2277" i="1" s="1"/>
  <c r="A2278" i="1" s="1"/>
  <c r="A2279" i="1" s="1"/>
  <c r="A2280" i="1" s="1"/>
  <c r="A2281" i="1" s="1"/>
  <c r="A2282" i="1" s="1"/>
  <c r="A2283" i="1" s="1"/>
  <c r="A2284" i="1" s="1"/>
  <c r="A2285" i="1" s="1"/>
  <c r="A2286" i="1" s="1"/>
  <c r="A2287" i="1" s="1"/>
  <c r="A2288" i="1" s="1"/>
  <c r="A2289" i="1" s="1"/>
  <c r="A2290" i="1" s="1"/>
  <c r="A2291" i="1" s="1"/>
  <c r="A2292" i="1" s="1"/>
  <c r="A2293" i="1" s="1"/>
  <c r="A2294" i="1" s="1"/>
  <c r="A2295" i="1" s="1"/>
  <c r="A2296" i="1" s="1"/>
  <c r="A2297" i="1" s="1"/>
  <c r="A2298" i="1" s="1"/>
  <c r="A2299" i="1" s="1"/>
  <c r="A2300" i="1" s="1"/>
  <c r="A2301" i="1" s="1"/>
  <c r="A2302" i="1" s="1"/>
  <c r="A2303" i="1" s="1"/>
</calcChain>
</file>

<file path=xl/sharedStrings.xml><?xml version="1.0" encoding="utf-8"?>
<sst xmlns="http://schemas.openxmlformats.org/spreadsheetml/2006/main" count="11180" uniqueCount="4197">
  <si>
    <t>№ з/п</t>
  </si>
  <si>
    <t>Реєстраційний номер</t>
  </si>
  <si>
    <t>Назва пріоритету</t>
  </si>
  <si>
    <t>Спонсорські кошти</t>
  </si>
  <si>
    <t>Фінансовий внесок громади</t>
  </si>
  <si>
    <t>Нефінансовий внесок громади</t>
  </si>
  <si>
    <t>Вуличне освітлення</t>
  </si>
  <si>
    <t>м. Дрогобич</t>
  </si>
  <si>
    <t>м. Львів</t>
  </si>
  <si>
    <t>м. Самбір</t>
  </si>
  <si>
    <t>м. Трускавець</t>
  </si>
  <si>
    <t>м. Червоноград</t>
  </si>
  <si>
    <t>м. Борислав</t>
  </si>
  <si>
    <t>м. Стрий</t>
  </si>
  <si>
    <t>м. Моршин</t>
  </si>
  <si>
    <t>№з/п в території</t>
  </si>
  <si>
    <t>УСЬОГО</t>
  </si>
  <si>
    <t>тис. грн</t>
  </si>
  <si>
    <t>Ініціативна група школи</t>
  </si>
  <si>
    <t xml:space="preserve">Ініціативна група НВК </t>
  </si>
  <si>
    <t>Ініціативна група</t>
  </si>
  <si>
    <t>ГО "Затишне місто"</t>
  </si>
  <si>
    <t>Охорона здоров'я</t>
  </si>
  <si>
    <t xml:space="preserve">Ініціативна група </t>
  </si>
  <si>
    <t>Культура</t>
  </si>
  <si>
    <t xml:space="preserve">ГО </t>
  </si>
  <si>
    <t>Інші пріоритети</t>
  </si>
  <si>
    <t>Ініціативна група ДНЗ</t>
  </si>
  <si>
    <t>Кошти обласного бюджету</t>
  </si>
  <si>
    <t>Кошти районного бюджету</t>
  </si>
  <si>
    <t>Ініціативна група Бориславської державної гімназії</t>
  </si>
  <si>
    <t>смт Східниця</t>
  </si>
  <si>
    <t>Ралівська сільська рада</t>
  </si>
  <si>
    <t>Моршинська міська рада</t>
  </si>
  <si>
    <t>Ініціативна група Червоноградської дитячої школи мистецтв</t>
  </si>
  <si>
    <t>Ініціативна група Народного дому</t>
  </si>
  <si>
    <t>Капітальний ремонт будівлі БДЮТЧ (заміна вікон на енергозберігаючі) по вул. Миру 5, в м.Червонограді, Львівської області</t>
  </si>
  <si>
    <t xml:space="preserve">Ініціативна група ДНЗ </t>
  </si>
  <si>
    <t>Ініціативна група НВК</t>
  </si>
  <si>
    <t>смт Підкамінь</t>
  </si>
  <si>
    <t>Ініціативна група Гаї-Дітковецького НВК</t>
  </si>
  <si>
    <t>смт Олесько</t>
  </si>
  <si>
    <t>Ініціативна група бібліотеки</t>
  </si>
  <si>
    <t>Ініціативна група мешканців</t>
  </si>
  <si>
    <t>смт Великий Любінь</t>
  </si>
  <si>
    <t>Меденицька селищна рада</t>
  </si>
  <si>
    <t>смт Меденичі</t>
  </si>
  <si>
    <t>смт Підбуж</t>
  </si>
  <si>
    <t>смт Нові Стрілища</t>
  </si>
  <si>
    <t>смт Гніздичів</t>
  </si>
  <si>
    <t>смт Журавно</t>
  </si>
  <si>
    <t>Ініціативна група с.Сулятичі</t>
  </si>
  <si>
    <t>смт Куликів</t>
  </si>
  <si>
    <t>Золочівська міська рада</t>
  </si>
  <si>
    <t>смт Добротвір</t>
  </si>
  <si>
    <t>смт Новий Яричів</t>
  </si>
  <si>
    <t>смт Розділ</t>
  </si>
  <si>
    <t>Шегинівська сільська рада</t>
  </si>
  <si>
    <t xml:space="preserve">Ініціативна група ОСББ </t>
  </si>
  <si>
    <t>Мурованська сільська рада</t>
  </si>
  <si>
    <t>Підберізцівська сільська рада</t>
  </si>
  <si>
    <t xml:space="preserve">Солонківська сільська рада </t>
  </si>
  <si>
    <t>смт Щирець</t>
  </si>
  <si>
    <t>Бісковицька сільська рада</t>
  </si>
  <si>
    <t>смт Дубляни</t>
  </si>
  <si>
    <t>Рудківська міська рада</t>
  </si>
  <si>
    <t>смт Лопатин</t>
  </si>
  <si>
    <t>смт Славське</t>
  </si>
  <si>
    <t>смт Жвирка</t>
  </si>
  <si>
    <t xml:space="preserve">Ініціативна група мешканців </t>
  </si>
  <si>
    <t>Назва заявника</t>
  </si>
  <si>
    <t>смт Брюховичі</t>
  </si>
  <si>
    <t>ініціативна група</t>
  </si>
  <si>
    <t>Ініціативна група КНП</t>
  </si>
  <si>
    <t xml:space="preserve">Ініціативна група КНП </t>
  </si>
  <si>
    <t>Ініціативна група КЗ ЛОР</t>
  </si>
  <si>
    <t xml:space="preserve">Ініціативна група КЗ ЛОР </t>
  </si>
  <si>
    <t xml:space="preserve">Ініціативна група КНП ЛОР </t>
  </si>
  <si>
    <t xml:space="preserve">ОСББ </t>
  </si>
  <si>
    <t>ОСББ</t>
  </si>
  <si>
    <t xml:space="preserve"> Капітальний ремонт спареного павільйону в ЗДО № 14 по вул. Щурата, 2 у м. Львові </t>
  </si>
  <si>
    <t>ініціативна група ЗДО № 14</t>
  </si>
  <si>
    <t>Ініціативна група ЗЗСО I-II ступенів №9</t>
  </si>
  <si>
    <t>Ініціативна група ЦДЮТ</t>
  </si>
  <si>
    <t>Капітальний ремонт санвузлів Червоноградської загальноосвітньої школи І-ІІІ степенів № 1  по вул. Клюсівській, 19, м. Червоноград, Львівської обл.</t>
  </si>
  <si>
    <t xml:space="preserve">Ініціативна група ЧНВК №3 </t>
  </si>
  <si>
    <t>Ініціативна група ДЮСШ № 2</t>
  </si>
  <si>
    <t>Ініціативна група Лучківської ЗОШ І-ІІ ступенів</t>
  </si>
  <si>
    <t>Іініціативна група села Гаї</t>
  </si>
  <si>
    <t>Ініціативна група Паликоровівського НВК</t>
  </si>
  <si>
    <t>ГО «Добряни»</t>
  </si>
  <si>
    <t>Ініціативна група Галичанівського НВК</t>
  </si>
  <si>
    <t>Заболотцівська сільська рада</t>
  </si>
  <si>
    <t>смт Поморяни</t>
  </si>
  <si>
    <t>Поморянська селищна рада</t>
  </si>
  <si>
    <t>смт Запитів</t>
  </si>
  <si>
    <t>Ініціативна група Гірського НВК</t>
  </si>
  <si>
    <t>Миколаївська міська рада</t>
  </si>
  <si>
    <t>Судововишнянська міська рада</t>
  </si>
  <si>
    <t>Бібрська міська рада</t>
  </si>
  <si>
    <t>ГО Територія Вільних Людей</t>
  </si>
  <si>
    <t>Сокільницька сільська рада</t>
  </si>
  <si>
    <t>Щирецька селищна рада</t>
  </si>
  <si>
    <t xml:space="preserve">Громадська організація </t>
  </si>
  <si>
    <t>Ініціативна група жителів смт. Славське</t>
  </si>
  <si>
    <t xml:space="preserve">Ініціативна група Волицької ЗШ </t>
  </si>
  <si>
    <t>смт Стара Сіль</t>
  </si>
  <si>
    <t>Стрілківська сільська рада</t>
  </si>
  <si>
    <t>Хирівська міська рада</t>
  </si>
  <si>
    <t>Старосамбірська міська рада</t>
  </si>
  <si>
    <t>Добромильська міська рада</t>
  </si>
  <si>
    <t>смт Нижанковичі</t>
  </si>
  <si>
    <t>смт Дашава</t>
  </si>
  <si>
    <t>смт Бориня</t>
  </si>
  <si>
    <t>смт Івано-Франкове</t>
  </si>
  <si>
    <t>Ініціативна група Порічанського НВК</t>
  </si>
  <si>
    <t>смт Немирів</t>
  </si>
  <si>
    <t>смт Шкло</t>
  </si>
  <si>
    <t>ГО "Наш Янів"</t>
  </si>
  <si>
    <t>Ініціативна група селища Гніздичів</t>
  </si>
  <si>
    <t xml:space="preserve">Новокалинівська міська рада </t>
  </si>
  <si>
    <t>м. Новий Розділ</t>
  </si>
  <si>
    <t>Населений пункт</t>
  </si>
  <si>
    <t>ГО "Інститут активної громади"</t>
  </si>
  <si>
    <t>Ініціативні групи</t>
  </si>
  <si>
    <t xml:space="preserve">Ініціативна група НВК «Школа-гімназія Шептицьких» </t>
  </si>
  <si>
    <t xml:space="preserve">Ініціативна група працівників КНП </t>
  </si>
  <si>
    <t>Освіта</t>
  </si>
  <si>
    <t>Ініціативна група ліцею імені Івана Пулюя</t>
  </si>
  <si>
    <t>Ініціативна група Львівське ВПУ технологій та сервісу</t>
  </si>
  <si>
    <t>Ініціативна група ЗДО № 134</t>
  </si>
  <si>
    <t xml:space="preserve">Ініціативна група ліцею №2 </t>
  </si>
  <si>
    <t>Обласні заклади та установи, некомерційні комунальні підприємства обласної ради</t>
  </si>
  <si>
    <t>Ініціативна група працівників КНП "4МКЛ м.Львова"</t>
  </si>
  <si>
    <t>Дрогобицька</t>
  </si>
  <si>
    <t>Ініціативна група ДНЗ№11</t>
  </si>
  <si>
    <t>Придбання меблів для спалень у ДНЗ № 6 «Теремок» по вул.Весняна, 27  у м. Борислав Львівської області</t>
  </si>
  <si>
    <t>Ініціативна група ДНЗ "Теремок"</t>
  </si>
  <si>
    <t>Трускавецька</t>
  </si>
  <si>
    <t xml:space="preserve"> Ініціативна група «Бібліотеки Борислава»</t>
  </si>
  <si>
    <t>Ініціативна група Бориславської дитячої школи мистецтв</t>
  </si>
  <si>
    <t xml:space="preserve"> Ініціативна група «Бібліотека третього тисячоліття»</t>
  </si>
  <si>
    <t>Бориславська</t>
  </si>
  <si>
    <t>Ініціативна група ДЮСШ ім.Боберського</t>
  </si>
  <si>
    <t>Ініціативна група КНП «Дрогобицька міська стоматологічна поліклініка»  ДМР</t>
  </si>
  <si>
    <t>Реконструкція даху (встановлення шатрового) над переходом між старим і новим корпусами КНП «Дрогобицька міська поліклініка» ДМР по вул. Січових Стрільців, 22 в м. Дрогобич</t>
  </si>
  <si>
    <t>Ініціативна група КНП «Дрогобицька  міська дитяча лікарня » ДМР</t>
  </si>
  <si>
    <t xml:space="preserve">Капітальний ремонт з улаштуванням бруківки на території ліцею №3 ім.В.Чорновола на
 вул.Завалля, 12 м.Дрогобичі Львівської області
</t>
  </si>
  <si>
    <t>Ініціативна група ліцею №3</t>
  </si>
  <si>
    <t>Капітальний ремонт (заміна віконних блоків) в ліцеї № 16 ім. Ю. Дрогобича Дрогобицької міської ради Львівської області по вул. Грушевського, 136</t>
  </si>
  <si>
    <t xml:space="preserve">Ініціативна група ліцею № 16 ім. Ю. Дрогобича </t>
  </si>
  <si>
    <t>Самбірська</t>
  </si>
  <si>
    <t>Капітальний ремонт пішохідної зони та огорожі території ЗДО №12 "Дзвіночок"  на вулиці Івана Чмоли в місті Дрогобич Львівської області</t>
  </si>
  <si>
    <t xml:space="preserve">Ініціативна група Ліцею № 4 </t>
  </si>
  <si>
    <t>Стрийська</t>
  </si>
  <si>
    <t>ГО Затишне місто</t>
  </si>
  <si>
    <t>Ініціативна група Дрогобицької дитячої музичної школи №1</t>
  </si>
  <si>
    <t>Капітальний ремонт пішохідної зони на вулиці Міцкевича,4 (ОСББ "Згода") у м.Дрогобичі, Львівської обл.</t>
  </si>
  <si>
    <t>Ініціативна група ОСББ Згода</t>
  </si>
  <si>
    <t>Ініціативна група з облаштування тротуару на вул. П. Орлика</t>
  </si>
  <si>
    <t>ГО "Зробимо разом"</t>
  </si>
  <si>
    <t xml:space="preserve">Ініціативна група ДВНЗ </t>
  </si>
  <si>
    <t>Ініціативна група ДНЗ "Сонечко"</t>
  </si>
  <si>
    <t>ОСББ "ТриОл"</t>
  </si>
  <si>
    <t>ОСББ "Добробут Стуса 2А"</t>
  </si>
  <si>
    <t>Громадська організація "Перспектива 2016"</t>
  </si>
  <si>
    <t>Капітальний ремонт кімнат для розміщення спортсменів у ДЮСК "Спортовець" по вул. Данилишиних, 11 в м. Трускавець</t>
  </si>
  <si>
    <t>Придбання меблів для роздягалень та групових кімнат у ДНЗ № 7 «Дзвіночок» по вул.Стебницькій, 94  в м. Трускавець Львівської  області</t>
  </si>
  <si>
    <t>Ініціативна група ЗДО ясла-садок № 9</t>
  </si>
  <si>
    <t>Ініціативна група ЗДО №12</t>
  </si>
  <si>
    <t xml:space="preserve">Ініціативна група ДПТНЗ </t>
  </si>
  <si>
    <t>ініціативна група Гірницької дитячої музичної школи</t>
  </si>
  <si>
    <t xml:space="preserve">Ініціативна група школи </t>
  </si>
  <si>
    <t>Ініціативна група Бродівського КДНЗ №7</t>
  </si>
  <si>
    <t>Капітальний ремонт із заміною вікон та дверних блоків на металопластикові енергозберігаючі в Конюшківській загальноосвітній школі І-ІІ ступенів Бродівського району Львівської області.</t>
  </si>
  <si>
    <t>Ініціативна група молоді</t>
  </si>
  <si>
    <t>Ініціативна група с.Смільно</t>
  </si>
  <si>
    <t>Львівська</t>
  </si>
  <si>
    <t>смт Красне</t>
  </si>
  <si>
    <t>Золочівська</t>
  </si>
  <si>
    <t>Благодійний фонд ім.С.Навроцького</t>
  </si>
  <si>
    <t>Комарнівська міська рада</t>
  </si>
  <si>
    <t>Городоцька міська рада</t>
  </si>
  <si>
    <t>Комарнівська</t>
  </si>
  <si>
    <t>Ініціативна група с.Березець</t>
  </si>
  <si>
    <t>Ініціативна група с.Нове Село</t>
  </si>
  <si>
    <t>Ініціативна група с.Коропуж</t>
  </si>
  <si>
    <t>Ініціативна група с.Бірче</t>
  </si>
  <si>
    <t>Ініціативна група с.Малий Любінь</t>
  </si>
  <si>
    <t>Ініціативна група с.Косівець</t>
  </si>
  <si>
    <t>Ініціативна група смт Великий Любінь</t>
  </si>
  <si>
    <t>Ініціативна група с.Романівка</t>
  </si>
  <si>
    <t>Городоцька</t>
  </si>
  <si>
    <t>Ініціативна група с.Зашковичі</t>
  </si>
  <si>
    <t>Ініціативна група КЗ ЛОР Підбузький геріатричний пансіонат</t>
  </si>
  <si>
    <t>Облаштування (благоустрій) скверу в с. Довге Дрогобицького району Львівської області (капітальний ремонт)</t>
  </si>
  <si>
    <t xml:space="preserve">Меденицька селищна рада </t>
  </si>
  <si>
    <t>Ініціативна група села Монастирець</t>
  </si>
  <si>
    <t>Ініціативна група ЗДО "Барвінок"</t>
  </si>
  <si>
    <t>Ініціативна група с. Заріччя</t>
  </si>
  <si>
    <t>Ініціативна група с. Бортники</t>
  </si>
  <si>
    <t>Ходорівська міська рада</t>
  </si>
  <si>
    <t xml:space="preserve">Будівництво відеоспостереження у м. Ходорів Жидачівського району Львівської області </t>
  </si>
  <si>
    <t>Громадська організація "Михайлівське товариство"</t>
  </si>
  <si>
    <t xml:space="preserve">Ініціативна група Гійченської ЗОШ І-ІІІ ступенів </t>
  </si>
  <si>
    <t>Ініціативна група Рава-Руського ліцею</t>
  </si>
  <si>
    <t>Ініціативна група мешканців села В'язова</t>
  </si>
  <si>
    <t>ініціативна група Рава-Руської загальноосвітньої школи І-ІІІ ступенів №2</t>
  </si>
  <si>
    <t>смт Магерів</t>
  </si>
  <si>
    <t>Яворівська</t>
  </si>
  <si>
    <t>Жовківська</t>
  </si>
  <si>
    <t>Ініціативна група Ремезівцівського НВК</t>
  </si>
  <si>
    <t>Ініціативна група Золочівського професійного ліцею</t>
  </si>
  <si>
    <t>Управління соціального захисту населення Золочівської РДА</t>
  </si>
  <si>
    <t>Ініціативна група ОСББ "Черемшини 7"</t>
  </si>
  <si>
    <t>Бродівська</t>
  </si>
  <si>
    <t>ГО "Центр розвитку міста Золочева"</t>
  </si>
  <si>
    <t>Турківська міська рада</t>
  </si>
  <si>
    <t>Капітальний ремонт даху ДНЗ №2 по вул. Середня, 157 м. Турка Львівської області</t>
  </si>
  <si>
    <t>Ініціативна група с. Устя</t>
  </si>
  <si>
    <t xml:space="preserve">Ініціативна група Варязької ЗШ </t>
  </si>
  <si>
    <t>ГО "Ініціатива Миколаївщини"</t>
  </si>
  <si>
    <t xml:space="preserve">Рудківська міська рада </t>
  </si>
  <si>
    <t>Ініціативна група мешканців СТ "Сонячна Поляна"</t>
  </si>
  <si>
    <t>Встановлення дитячого майданчика по вул.Галицька, 143, с.Старий Яричів Кам’янка-Бузького р-ну Львівської обл.</t>
  </si>
  <si>
    <t>Пустомитівська міська рада</t>
  </si>
  <si>
    <t>Добромильська</t>
  </si>
  <si>
    <t>Капітальний ремонт шатрової покрівлі  Підгірцівської  СЗОШ І ступеня по вул. Стрийська, 8а в с. Підгірці  Стрийського району Львівської області</t>
  </si>
  <si>
    <t>Ініціативна група Сокальської ЗШ І-ІІІ ст.№5</t>
  </si>
  <si>
    <t>Ініціативна група села Яструбичі</t>
  </si>
  <si>
    <t>Ініціативна група Жвирківської ЗШ І-ІІІ ступенів</t>
  </si>
  <si>
    <t>Славська селищна рада</t>
  </si>
  <si>
    <t>ініціативна група мешканців вулиці Лисенка в м. Пустомити</t>
  </si>
  <si>
    <t>ГО "Агенція  розвитку Корчинської сільської ради"</t>
  </si>
  <si>
    <t>Ініціативна група Старицької ЗОШ</t>
  </si>
  <si>
    <t>Капітальний ремонт покриття внутрішнього двору біля будівлі КНП СРР «Старосамбірської ЦРЛ» на пл. Ринок, 1 в м. Старий Самбір Львівської області</t>
  </si>
  <si>
    <t>Ініціативна група м.Судова Вишня</t>
  </si>
  <si>
    <t>Ініціативна група с.Бишів</t>
  </si>
  <si>
    <t>Ініціативна група с.Нижнє Синьовидне</t>
  </si>
  <si>
    <t>Капітальний ремонт системи опалення Радехівської спеціалізованої середньої школи з поглибленим вивченням іноземної мови по вулиці Паркова, 2 в м.Радехові Львівської області</t>
  </si>
  <si>
    <t>Ініціативна група с.Плав'я</t>
  </si>
  <si>
    <t>Ініціативна група жителів села Раделичі</t>
  </si>
  <si>
    <t>Агенція місцевого розвитку села Верхня Яблунька</t>
  </si>
  <si>
    <t>ГО "Агенція місцевого розвитку села Шандровець"</t>
  </si>
  <si>
    <t>Придбання та встановлення вуличних спортивно-тренажерних майданчиків на території Ралівської сільської ради Самбірського району Львівської області</t>
  </si>
  <si>
    <t>Придбання обладнання для інтегрованого кабінету природничого циклу з хімічним напрямком для Чижиківської ЗОШ І-ІІІ ступенів с. Чижиків Пустомитівського району Львівської області</t>
  </si>
  <si>
    <t>Ініціативна група с.Дмитровичі</t>
  </si>
  <si>
    <t>Придбання крісел для Народного дому с. Корналовичі Самбірського району Львівської області</t>
  </si>
  <si>
    <t>Капітальний ремонт м'якої покрівлі житлового будинку по вул.Кам'яна Гора, 6 в м. Кам'янка-Бузька Львівської області</t>
  </si>
  <si>
    <t>Радехівська міська рада</t>
  </si>
  <si>
    <t>Бібрська</t>
  </si>
  <si>
    <t>Ініціативна група с.Довгомостиська</t>
  </si>
  <si>
    <t>Ініціативна група с.Жупани</t>
  </si>
  <si>
    <t xml:space="preserve">Ініціативна група опорного закладу </t>
  </si>
  <si>
    <t>Ініціативна група Кустинської ЗШ</t>
  </si>
  <si>
    <t xml:space="preserve">Ініціативна група м. Перемишляни </t>
  </si>
  <si>
    <t>Енергоефективна реновація житлового будинку № 9 ОСББ “Едельвейс” по вул. Оранжерейній  м. Кам’янка-Бузька (капітальний ремонт даху)</t>
  </si>
  <si>
    <t>Новояворівська міська рада</t>
  </si>
  <si>
    <t>Белзька міська рада</t>
  </si>
  <si>
    <t xml:space="preserve">Зимноводівська сільська рада </t>
  </si>
  <si>
    <t>Новокалинівська міська рада</t>
  </si>
  <si>
    <t>Ініціативна група Перетіцького НВК "ЗШ І-ІІІ ступенів - дитячий садок"</t>
  </si>
  <si>
    <t>Ініціативна група мешканців будинків</t>
  </si>
  <si>
    <t>Ініціативна група медичних працівників</t>
  </si>
  <si>
    <t>Будівництво спортивного майданчика для гри в баскетбол і міні футбол обмеженого вулицями Лепкого, Дмитерка і Незалежності у м.Винники Львівської міської територіальної громади</t>
  </si>
  <si>
    <t>м. Винники</t>
  </si>
  <si>
    <t>Придбання обладнання та спортивного інвентаря для ЛОО ФСТ "Спартак" по вул. Клепарівська, 39а, м. Львів (Сила Спартака)</t>
  </si>
  <si>
    <t>ЛОО ФСТ "Спартак"</t>
  </si>
  <si>
    <t>Придбання та облаштування системи відеоспостереження для ОСББ " На Івасюка 35" у місті Винники.</t>
  </si>
  <si>
    <t>ОСББ " На Івасюка 35"</t>
  </si>
  <si>
    <t>Придбання обладнання та адаптованих меблів для приміщень Комунальної реабілітаційної установи змішаного типу "Львівський міський центр реабілітації "Джерело" м.Винники, вул.Галицька,12</t>
  </si>
  <si>
    <t>Благодійна установа "Навчально-реабілітаційний центр "Джерело"</t>
  </si>
  <si>
    <t>Капітальний ремонт приміщень загального користування по пр. Чорновола, 67Б, В у  м.Львові</t>
  </si>
  <si>
    <t xml:space="preserve"> Капітальний ремонт прибудинкової території житлового будинку ОСББ "Магнолія-Сихів" по вул. Драгана, 9 м Львів (облаштування дитячого майданчика штучним покриттям та переукладання бруківки на території) </t>
  </si>
  <si>
    <t xml:space="preserve">Модернізація системи забезпечення чергової служби Львівського районного управління поліції Головного управління Національної поліції у Львівській області  </t>
  </si>
  <si>
    <t>Ініціативна група ГГУ  НП у Львівській області</t>
  </si>
  <si>
    <t xml:space="preserve">Придбання обладнання та інвентарю для виступів Театру ім. М. Заньковецької (м. Львів)
 </t>
  </si>
  <si>
    <t>Ініціативна група театру</t>
  </si>
  <si>
    <t xml:space="preserve"> «Доступність медичних послуг – запорука здоров’я пацієнтів» (Придбання легкового автомобіля для потреб КНП ЛОР «Львівський обласний клінічний діагностичний центр») </t>
  </si>
  <si>
    <t xml:space="preserve">Закупівля сучасної стрес – системи велоергометрії для проведення проб з дозованим фізичним навантаженням.  Покращення  матеріально-технічної  бази Комунального некомерційного підприємства Львівської обласної ради «Центр спортивної медицини і реабілітації» шляхом придбання  стрес – системи велоергометрії. </t>
  </si>
  <si>
    <t>Придбання спецтехніки для комунальних потреб Львівського обласного клінічного перинатального центру</t>
  </si>
  <si>
    <t xml:space="preserve"> Забезпечення мультимедійним наповненням експозиційних та виставкових залів КЗ ЛОР «Львівський музей історії релігії». </t>
  </si>
  <si>
    <t xml:space="preserve">Капітальний ремонт і відкриття додаткових санвузлів у КЗ ЛОР  БП НРЦ Святого Миколая з метою створення якісних та  комфортних санітарно-гігієнічних умов для дітей з особливими освітніми потребами </t>
  </si>
  <si>
    <t>Капітальний ремонт приміщень санвузлів КНП ЛОР «Львівський обласний клінічний діагностичний центр» за адресою вул. Пекарська 69-б у м. Львові</t>
  </si>
  <si>
    <t xml:space="preserve">Придбання офісного гістероскопу для потреб відділення репродуктивного здоров'я та планування сім'ї Львівського обласного клінічного перинатального центру" м.Львів, вул. Дж .Вашингтона,6 </t>
  </si>
  <si>
    <t>Ініціативна група Відділення репродуктивного здоров'я та планування сім'ї</t>
  </si>
  <si>
    <t>Придбання обладнання для технічного забезпечення клініки дитячої імунології та ревматології КНП ЛОР "Західноукраїнський спеціалізований дитячий медичний центр" по вул.Дністерська,27 у м.Львові</t>
  </si>
  <si>
    <t xml:space="preserve"> Придбання інтерактивних панелей EdPro Touch 65" серії L для надання якісної медичної освіти у КЗ ЛОР Львівський медичний фаховий коледж післядипломної освіти </t>
  </si>
  <si>
    <t>Капітальний ремонт частини приміщень відділення гематології та інтенсивної терапії (коридор) КНП ЛОР "Західноукраїнський спеціалізований дитячий медичний центр" по вул.Дністерська, 27 у Львові</t>
  </si>
  <si>
    <t xml:space="preserve">Придбання обладнання та спортивного інвентаря для КЗ ЛОР "Львівський фаховий коледж спорту" (до 50-річчя закладу) </t>
  </si>
  <si>
    <t xml:space="preserve"> Капітальний ремонт частини приміщень КНП ЛОР «Західноукраїнський спеціалізований дитячий медичний центр» на вул. Дністерській, 27 у м.Львові (коридор та дві палати відділення анестезіології та інтенсивної терапії)  </t>
  </si>
  <si>
    <t>Капітальний ремонт Центру сенсорної інтеграції та фізичної реабілітації на базі КНП ЛОР "Західноукраїнський спеціалізований дитячий медичний центр" у м.Львів, вул.Дністерська,27</t>
  </si>
  <si>
    <t xml:space="preserve"> Придбання швейного обладнання для Навчально-практичного центру інноваційного кравецтва у Державному навчальному закладі «Львівське вище професійне училище побутового обслуговування» </t>
  </si>
  <si>
    <t>Ініціативна група ДНЗ «Львівське вище професійне училище побутового обслуговування»</t>
  </si>
  <si>
    <t>Ініціативна група КЗ ЛОР Львівський медичний фаховий коледж післядипломної освіти</t>
  </si>
  <si>
    <t>Придбання шприцевих інфузійних насосів для потреб відділення анестезіології та інтенсивної терапії Львівського обласного клінічного перинатального центру</t>
  </si>
  <si>
    <t xml:space="preserve">Ініціативна група Відділення анестезіології та інтенсивної терапії КНП ЛОР </t>
  </si>
  <si>
    <t xml:space="preserve">Капітальний ремонт вікон та балконних блоків комунального закладу Львівської обласної ради "Львівська національна філармонія ім.М.Скорика" </t>
  </si>
  <si>
    <t xml:space="preserve"> Капітальний ремонт частини приміщень КНП ЛОР "Західноукраїнський спеціалізований дитячий медичний центр" на вулиці Дністерській 27 у м. Львові (хірургічне віділення). </t>
  </si>
  <si>
    <t xml:space="preserve">Придбання обладнання для хірургічного відділення  КНП ЛОР "Західноукраїнський спеціалізований дитячий медичний центр" на вулиці Дністерській 27 у м. Львові (кабінети хірургів, коридор, перев'язувальна кімната,комірка, оглядова). </t>
  </si>
  <si>
    <t xml:space="preserve"> Оновлення матеріально-технічної бази відділення армспорту Комунального закладу Львівської обласної ради „Львівська обласна дитячо-юнацька спортивна школа” шляхом придбання спортивного інвентарю </t>
  </si>
  <si>
    <t>Ініціативна група працівників та батьків</t>
  </si>
  <si>
    <t xml:space="preserve">Реконструкція системи опалення шляхом встановлення теплових насосів (кондиціонерів) у КЗ ЛОР Львівський медичний фаховий коледж післядипломної освіти по вул. Липинського, 54 </t>
  </si>
  <si>
    <t xml:space="preserve">Придбання спортивного інвентарю для комунального закладу Львівської обласної ради спеціалізованої дитячо-юнацької спортивної школи Олімпійського резерву №1 з веслування на байдарках і каное та важкої атлетики </t>
  </si>
  <si>
    <t>Ініціативна група КЗ ЛОР СДЮСШОР №1</t>
  </si>
  <si>
    <t xml:space="preserve"> Капітальний ремонт палат хірургічного відділення №3 КНП ЛОР "Львівська обласна клінічна лікарня" по вул. Некрасова 4 у м. Львові </t>
  </si>
  <si>
    <t xml:space="preserve"> Капітальний ремонт коридору хірургічного відділення №1 КНП ЛОР "ЛОКЛ" за адресою м.Львів, вул.Чернігівська, 7 </t>
  </si>
  <si>
    <t xml:space="preserve">Оновлення матеріально-технічної бази Жовківського відділення велосипедного спорту Комунального закладу Львівської обласної ради „Львівська обласна дитячо-юнацька спортивна школа” шляхом придбання спортивного інвентарю </t>
  </si>
  <si>
    <t xml:space="preserve">Ініціативна група працівників та батьків вихованців </t>
  </si>
  <si>
    <t>Придбання цифрового відеофіброназофарингоскопу для ЛОР-кабінету педіатричного відділення КНП ЛОР "Західноукраїнський спеціалізований дитячий медичний центр"</t>
  </si>
  <si>
    <t xml:space="preserve">Придбання спортивного інвентарю для відділення веслування на байдарках і каное Комунального закладу Львівської обласної ради "Школа вищої спортивної майстерності" </t>
  </si>
  <si>
    <t xml:space="preserve"> Капітальний ремонт кабінетів для надання первинної медичної допомоги лікарями-педіатрами у відділенні надання медичних послуг КНП ЛОР "Західноукраїнський спеціалізований дитячий медичний центр" на вул.Дністерській, 27 у м.Львів</t>
  </si>
  <si>
    <t xml:space="preserve">Капітальний ремонт приміщень «Навчальної аптеки» КЗ ЛОР Львівський медичний фаховий коледж післядипломної освіти  по вул. Липинського, 54 (5-й поверх)
 </t>
  </si>
  <si>
    <t>Капітальний ремонт частини фасаду відділення превенції та терапії узалежнених № 31 КНП ЛОР «Львівська обласна клінічна психіатрична лікарня» по вул. Кульпарківська 95, м. Львів</t>
  </si>
  <si>
    <t xml:space="preserve">Ініціативна група КНП ЛОР «Львівська обласна клінічна психіатрична лікарня» </t>
  </si>
  <si>
    <t>Купівля денситометра для дітей, хворих на хронічні ревматологічні, нефрологічні, ендокринологічні захворювання, хронічні захворювання печінки та кишківника, гемато-онкологічні захворювання та розлади харчової поведінки, які знаходяться на лікування у КНП ЛОР "Західноукраїнський спеціалізований дитячий медичний центр"</t>
  </si>
  <si>
    <t xml:space="preserve">Модернізація лабораторного обладнання лабораторно-діагностичного блоку КНП ЛОР "Львівський обласний клінічний перинатальний центр"; </t>
  </si>
  <si>
    <t>Ініціативна група Лабораторно-діагностичного блоку</t>
  </si>
  <si>
    <t xml:space="preserve"> Капітальний ремонт приміщень (заміна вікон та дверей) у КЗК ЛОР КМЦ " Львівський палац мистецтв", відділ кінотеатр "Львів", вул. У.Самчука,12 у м.Львів. </t>
  </si>
  <si>
    <t>Ініціативна група КЗК ЛОР КМЦ</t>
  </si>
  <si>
    <t>Капітальний ремонт тераси психо-геріатричного з соматичними палатами чоловічого відділення № 24 КНП ЛОР «Львівська обласна клінічна психіатрична лікарня» по вул. Кульпарківська 95, м. Львів</t>
  </si>
  <si>
    <t xml:space="preserve"> Закупівлі устаткування для ургентного операційного блоку (хірургічні інструменти) приймально-діагностичного відділення КНП ЛОР «Львівська обласна клінічна лікарня» за адресою м. Львів, вул. Чернігівська, 7 </t>
  </si>
  <si>
    <t xml:space="preserve">Закупівля обладнання для облаштування експозиції орденів та парадного портрету у музеї "Палаццо Бандінеллі" </t>
  </si>
  <si>
    <t>БФ</t>
  </si>
  <si>
    <t xml:space="preserve"> Капітальний ремонт коридору гінекологічного відділення КНП ЛОР "ЛОКЛ" за адресою м.Львів, вул.Чернігівська,7 </t>
  </si>
  <si>
    <t>Ініціативна група КНП ЛОР "Львівський обласний клінічний лікувально-діагностичний кардіологічний центр"</t>
  </si>
  <si>
    <t>Капітальний ремонт коридору, санвузлів та душових для ендоскопічного відділення на першому поверсі хірургічного корпусу  КНЛ ЛОР "Львівська обласна клінічна лікарня» за адресою м.Львів, вул. Некрасова 4</t>
  </si>
  <si>
    <t xml:space="preserve">Ініціативна група КНП ЛОР "Львівська обласна клінічна лікарня" </t>
  </si>
  <si>
    <t xml:space="preserve"> Закупівля тумбочок приліжкових для житлових кімнат  КЗ ЛОР "Львівський геріатричний пансіонат",вул.Медової Печери,71 </t>
  </si>
  <si>
    <t>Ініціативна група КЗ ЛОР "Львівський геріатричний пансіонат"</t>
  </si>
  <si>
    <t>Закупівля технічного обладнання для онлайн відеотрансляцій концертних подій КЗ ЛОР “Львівська національна філармонія імені Мирослава Скорика”</t>
  </si>
  <si>
    <t>Ініціативна група КЗ ЛОР "Львівська національна філармонія імені Мирослава Скорика"</t>
  </si>
  <si>
    <t>Капітальний ремонт фізіотерапевтичного відділення КНП ЛОР "Західноукраїнський спеціалізований дитячий центр" по вул. Дністерська, 27 у м. Львові» («Центр кінезотерапії»)</t>
  </si>
  <si>
    <t>Ініціативна група КНП ЛОР "Західноукраїнський спеціалізований дитячий центр"</t>
  </si>
  <si>
    <t>Обладнання для фізіотерапевтичного відділення КНП ЛОР "Західноукраїнський спеціалізований дитячий центр" по вул. Дністерська, 27 у м. Львові» («Центр кінезотерапії»)</t>
  </si>
  <si>
    <t xml:space="preserve">Капітальний ремонт комплексу приміщень ВНКЗ ЛОР «Львівська медична академія ім. Андрея Крупинського» для облаштування навчальної кімнати, лабораторії та коридору кафедри «Фармакології» з встановленням припливно-витяжної вентиляції за адресою м. Львів, вул. Дорошенка 70. </t>
  </si>
  <si>
    <t xml:space="preserve">Ініціативна група ВНКЗ ЛОР «Львівська медична академія ім.. Андрея Крупинського» </t>
  </si>
  <si>
    <t>Ініціативна група КЗ ЛОР “Львівський національний літературно-меморіальний музей Івана Франка”</t>
  </si>
  <si>
    <t xml:space="preserve">Капітальний ремонт частини території ЗДО (ясла-садок) комбінованого типу №73 Львівської міської ради на вул. Бойчука, 7 </t>
  </si>
  <si>
    <t>Ініціативна група ЗДО (ясла-садок) комбінованого типу №73</t>
  </si>
  <si>
    <t xml:space="preserve">Капітальний ремонт благоустрою шкільного подвір'я СЗШ №73 на вул.Дністерській, 5 у м.Львові </t>
  </si>
  <si>
    <t>Ініціативна група СЗШ №73</t>
  </si>
  <si>
    <t xml:space="preserve"> Придбання сучасного кухонного обладнання для безпечного і здорового харчування учнів та працівників ДНЗ «Львівське вище професійне училище дизайну та  будівництва  по вул. М.Пимоненка 15, м. Львів». </t>
  </si>
  <si>
    <t>Ініціативна група ДНЗ "Львівське вище професійне училище дизайну та  будівництва"</t>
  </si>
  <si>
    <t xml:space="preserve">Капітальний ремонт по заміні дерев'яних старих віконних блоків на металопластикові в спортивному та тренажерному залах ДПТНЗ "Львівського вищого професійного училища комп'ютерних технологій та будівництва" </t>
  </si>
  <si>
    <t xml:space="preserve">Ініціативна група ДПТНЗ  </t>
  </si>
  <si>
    <t xml:space="preserve"> Капітальний ремонт із заміною вікон та дверей у ПШ "Світанок" по вул. Садова,15 у м.Львові </t>
  </si>
  <si>
    <t xml:space="preserve">Капітальний ремонт із заміною вікон у Ліцеї «Європейський» Львівської міської ради на вул. Кульпарківській, 99 у м. Львові
</t>
  </si>
  <si>
    <t>Ініціативна група батьківської громади ліцею "Європейський" Львівської міської ради</t>
  </si>
  <si>
    <t xml:space="preserve"> Капітальний ремонт огорожі у ЗДО№105 м. Львова на вул. Пасічна,15 </t>
  </si>
  <si>
    <t>ініціативна група ЗДО№105</t>
  </si>
  <si>
    <t xml:space="preserve">Капітальний ремонт  ЗДО «Казка» за адресою: м.Львів, вул. Патона, 24 </t>
  </si>
  <si>
    <t xml:space="preserve">Ініціативна група ЗДО </t>
  </si>
  <si>
    <t>Придбання комп’ютерної техніки для підвищення якості освітнього процесу у ліцеї №75 імені Лесі Українки Львівської міської ради, м. Львів</t>
  </si>
  <si>
    <t>Ініціативна група колективу ліцею №75 імені Лесі Українки ЛМР</t>
  </si>
  <si>
    <t>Придбання новітнього обладнання для забезпечення раціональним, безпечним і якісним харчуванням вихованців садочку, зниження споживання енергоносіїв у ЗДО №180</t>
  </si>
  <si>
    <t>Ініціативна група ЗДО №180 Львівської ОТГ</t>
  </si>
  <si>
    <t>смт Рудне</t>
  </si>
  <si>
    <t xml:space="preserve"> Придбання посудомийної машинки для харчоблоку середньої загальноосвітньої школи № 77 м.Львова з поглибленим вивченням економіки та управлінської діяльності </t>
  </si>
  <si>
    <t xml:space="preserve">Ініціативна група ЗСШ № 77 </t>
  </si>
  <si>
    <t xml:space="preserve"> Капітальний ремонт вікон Львівської правничої гімназії на вул. Леонтовича, 2 у м.Львові</t>
  </si>
  <si>
    <t>Ініціативна група Львівської правничої гімназії</t>
  </si>
  <si>
    <t>Придбання обладнання довгострокового користування для їдальні СЗШ № 65 на вул. Роксоляни, 35 м. Львова</t>
  </si>
  <si>
    <t xml:space="preserve">Обладнання для майстерні з професії "Слюсар з ремонту колісних транспортних засобів" у Вищому професійному училищі №20 м.Львова по ву.Широкій, 83 </t>
  </si>
  <si>
    <t xml:space="preserve"> Ініціативна група ВПУ №20 </t>
  </si>
  <si>
    <t xml:space="preserve">Капітальний ремонт із заміною вікон на енергозберігаючі у гуртожитку Вищого професійного училища №29 м. Львова  </t>
  </si>
  <si>
    <t>Ініціативна група ВПУ №29 м. Львова</t>
  </si>
  <si>
    <t xml:space="preserve">Придбання спортивного обладнання та інвентарю у Вищому професійному училищі №29 м. Львова </t>
  </si>
  <si>
    <t>Капітальний ремонт із заміною вікон у Львівській загальноосвітній школі І - ІІІ ступенів  № 74 на вул.Огієнка, 9 у смт Рудно</t>
  </si>
  <si>
    <t>Капітальний ремонт з заміною вікон у навчальних кабінетах Ліцею імені Івана Пулюя на вул. І.Пулюя,16 м.Львів</t>
  </si>
  <si>
    <t xml:space="preserve"> Придбання вентиляційних систем Prana у ліцеї імені Івана Пулюя по вул.І.Пулюя,16 </t>
  </si>
  <si>
    <t>Ініціативна група ліцею імені І. Пулюя</t>
  </si>
  <si>
    <t xml:space="preserve"> Капітальний ремонт із заміною вікон на енергозберігаючі у Ліцеї «Гроно» Львівської міської ради по вул. Вигоди,27 у м. Львові </t>
  </si>
  <si>
    <t xml:space="preserve">Ініціативна група Ліцею </t>
  </si>
  <si>
    <t xml:space="preserve">Капітальний ремонт тротуарних доріжок на території ліцею «Надія» Львівської міської ради </t>
  </si>
  <si>
    <t>Ініціативна група ліцею</t>
  </si>
  <si>
    <t>Капітальний ремонт приміщення Центру творчості дітей та юнацтва Галичини міста Львів, що розміщений по вулиці Вахнянина, 29 м. Львів для
створення фото і відео студії</t>
  </si>
  <si>
    <t xml:space="preserve">Ініціативна група Центр творчості </t>
  </si>
  <si>
    <t>Придбання обладнання та інвентарю для облаштування дитячих спортивно-ігрових майданчиків на території  ЗДО №26 м. Львова</t>
  </si>
  <si>
    <t xml:space="preserve">Капітальний ремонт приміщення спортивної зали Міжрегіонального  центру професійно-технічної освіти художнього моделювання і дизайну м. Львова по вулиці 
 Городоцька, 195  </t>
  </si>
  <si>
    <t>Ініціативна група МЦ ПТО ХМД</t>
  </si>
  <si>
    <t xml:space="preserve"> Придбання обладнання для обідньої зали в ЗСШ «Лідер» на вул.Некрасова, 59 у м.Львові </t>
  </si>
  <si>
    <t xml:space="preserve">Ініціативна група ЗСШ І-ІІІ ступенів «Лідер» </t>
  </si>
  <si>
    <t>Капітальний ремонт території  ЗДО №18 Львівської міської ради на вулиці Гіпсова, 36Б</t>
  </si>
  <si>
    <t xml:space="preserve"> Встановлення сучасного і безпечного спортивно- ігрового  обладнання на ігрових майданчиках в Закладі дошкільної освіти №131 по вул.Антоновича 109-а у м.Львові  </t>
  </si>
  <si>
    <t>Ініціативна група ЗДО № 131</t>
  </si>
  <si>
    <t xml:space="preserve"> "Крок до успіху". Розвиток інформаційно-інноваційного простору для учасників освітнього процесу Ліцею №2 ЛМР (придбання обладнання)</t>
  </si>
  <si>
    <t>Ініціативна група Ліцею №2</t>
  </si>
  <si>
    <t xml:space="preserve">Придбання обладнання для облаштування дитячого майданчика в дошкільному закладі  с.Гряда по вулиці Шевченка, 40 Львівського району Львівської області </t>
  </si>
  <si>
    <t>Ініціативна група "Гряда за зміни"</t>
  </si>
  <si>
    <t>с. Гряда</t>
  </si>
  <si>
    <t xml:space="preserve"> Капітальний ремонт огорожі ДЗО Благодійного фонду ,,Карітас-Львів УГКЦ'' Кризового центру ,,Діти вулиці'' по вул. К.Левицького,111 </t>
  </si>
  <si>
    <t>Ініціативна група ДЗО</t>
  </si>
  <si>
    <t xml:space="preserve"> Придбання обладнання та предметів довгострокового користування для облаштування майданчика дошкільного закладу с.Великі Грибовичі по вул.Стуса,1а </t>
  </si>
  <si>
    <t>Ініціативна група села Великі Грибовичі</t>
  </si>
  <si>
    <t>с. Великі Грибовичі</t>
  </si>
  <si>
    <t xml:space="preserve"> Придбання сучасного обладнання і виробничого інвентарю для професії «Кухар» у ДНЗ «Львівське вище професійне училище торгівлі та сфери послуг»  </t>
  </si>
  <si>
    <t xml:space="preserve"> Капітальний ремонт з облаштуванням "Простору здоров'я " вуличними тренажерами у ДНЗ "Львівське вище професійне училище харчових технологій" </t>
  </si>
  <si>
    <t xml:space="preserve">Капітальний ремонт із заміною вікон на енергозберігаючі у СЗШ №86 на вул. Ф. Скорини, 34 у м. Львові </t>
  </si>
  <si>
    <t>Ініціативна група СЗШ № 86</t>
  </si>
  <si>
    <t xml:space="preserve"> Поповнення автопарку ДПТНЗ «Міжрегіональне вище професійне училище автомобільного транспорту та будівництва» м. Львова новим автотранспортним засобом. </t>
  </si>
  <si>
    <t>Ініціативна група ДПТНЗ «Міжрегіональне вище професійне училище автомобільного транспорту та будівництва» м. Львова</t>
  </si>
  <si>
    <t xml:space="preserve">Капітальний ремонт із заміною вікон на енергозберігаючі в навчальному корпусі Львівського ВПУ технологій та сервісу на вул. М.Кривоноса 18 А у м. Львові </t>
  </si>
  <si>
    <t xml:space="preserve">Капітальний ремонт по заміні вікон і дверей в гуртожитку на вул. О. Басараб, 3-Б у Львові </t>
  </si>
  <si>
    <t>Капітальний ремонт по заміні дерев'яних вікон на енергозберігаючі металопластикові в навчально виробничому корпусі Державного професійного технічного навчального закладу "Міжрегіональне вище професійне училище автомобільного транспорту та будівництва" м. Львова</t>
  </si>
  <si>
    <t>Обладнання навчального комп’ютерного класу Класичної гімназії при Львівському національному університеті ім. І. Франка на вул. Пороховій, 3 у м. Львові</t>
  </si>
  <si>
    <t>Благодійна організація благодійний фонд «Майбуття»</t>
  </si>
  <si>
    <t>Придбання обладнання, інвентарю та предметів довгострокового користування для мультимедійної бібліотеки Львівської академічної гімназії  при НУ "Львівська політехніка"  за адресою: вул. Степана Бандери, 14 в м. Львові</t>
  </si>
  <si>
    <t xml:space="preserve">Капітальний ремонт частини огорожі закладу дошкільної освіти № 134 на вул. Володимира Великого, 55 у м. Львові  </t>
  </si>
  <si>
    <t xml:space="preserve">Придбання обладнання на кухню закладу дошкільної освіти № 134 на вул. Володимира Великого, 55 у м. Львові  </t>
  </si>
  <si>
    <t>ініціативна група ЗДО № 134</t>
  </si>
  <si>
    <t>Капітальний ремонт доріжок у внутрішньому дворику ліцею "Просвіта" ЛМР на вул.Просвіти 2-4 в м.Львові</t>
  </si>
  <si>
    <t>Ініціативна група ліцею "Просвіта" ЛМР</t>
  </si>
  <si>
    <t>Капітальний ремонт із заміною вікон СЗШ 100 на Вул. І. Величковського 58 у м. Львів</t>
  </si>
  <si>
    <t>Ініціативна 	група 	середньої загальноосвітньої школи № 100 м. Львова</t>
  </si>
  <si>
    <t xml:space="preserve">Капітальний ремонт по заміні вікон на енергозберігаючі  у  НВК «Школа-садок «Софія»  м.Львова </t>
  </si>
  <si>
    <t>Ініціативна група НВК «Школа-садок «Софія» м.Львова</t>
  </si>
  <si>
    <t xml:space="preserve">Капітальний ремонт із заміною вікон СЗШ 92 на вул. Шевченка, 390 у м. Львові
</t>
  </si>
  <si>
    <t>Ініціативна	 група СЗШ № 92 м. Львова</t>
  </si>
  <si>
    <t xml:space="preserve"> Будівництво футбольного поля для учнів НВК «Школа-гімназія Шептицьких» по вул. Г. Хоткевича, 16 м.Львів </t>
  </si>
  <si>
    <t>Придбання шкільних меблів для учнів НВК «Школа-гімназія Шептицьких» по вул. Г. Хоткевича, 16 м.Львів</t>
  </si>
  <si>
    <t xml:space="preserve"> Закупівля технічного обладнання для ЗДО № 135 м. Львів</t>
  </si>
  <si>
    <t>Ініціативна група ЗДО №135 м.Львова</t>
  </si>
  <si>
    <t xml:space="preserve"> Придбання павільйону для навчання на свіжому повітрі для початкової школи "Джерельце" ЛМР, що по вул. Ак.Сахарова, 80 у м.Львові, з встановленням </t>
  </si>
  <si>
    <t xml:space="preserve">Капітальний ремонт із заміною вікон на  енергозберігаючі у СЗШ №99 м.Львова, м.Львова , вул. Творча 1 </t>
  </si>
  <si>
    <t>Ініціативна група СЗШ №99</t>
  </si>
  <si>
    <t xml:space="preserve"> Придбання мультимедійного обладнання і комп'ютерної техніки для створення інтерактивного простору в лабораторії інноваційних харчових технологій Львівського вищого професійного училища харчових технологій </t>
  </si>
  <si>
    <t>Ініціативна група Державного навчального закладу</t>
  </si>
  <si>
    <t xml:space="preserve"> Утеплення фасаду початкової школи "Школа радості" Львівської міської ради </t>
  </si>
  <si>
    <t xml:space="preserve"> Закупівля та встановлення інклюзивного, спортивного та ігрового обладнання для майданчиків ЗДО №37 на вул. Княгині Ольги, 59а  у м.Львові  </t>
  </si>
  <si>
    <t>Ініціативна група ЗДО №37</t>
  </si>
  <si>
    <t xml:space="preserve">Капітальний ремонт території у ЗДО (дитячий садочок) №131 Львівської міської ради на вул. Антоновича 109-а у м. Львові </t>
  </si>
  <si>
    <t xml:space="preserve">Капітальний ремонт з утеплення частини фасаду ЗДО (ясла-садок) №33 Львівської міської ради на вул. Володимира Великого, 13-А  </t>
  </si>
  <si>
    <t xml:space="preserve"> Капітальний ремонт приміщень під потреби дитячої кардіохірургії у складі відділення кардіохірургії та трансплантації серця Центру серця та судин у Комунального некомерційного підприємства «Клінічна лікарня швидкої медичної допомоги м. Львова» по вул. І. Миколайчука, 9. </t>
  </si>
  <si>
    <t>Ініціативна група КНП КЛШМД м. Львова</t>
  </si>
  <si>
    <t xml:space="preserve"> Нехай б’ється серце дитини! (Оснащення сучасним обладнанням дитячої кардіохірургії у складі відділення кардіохірургії та трансплантації серця Центру серця та судин  у Комунального некомерційного підприємства «Клінічна лікарня швидкої медичної допомоги м. Львова» по вул. І. Миколайчука, 9) </t>
  </si>
  <si>
    <t>Ініціативна група КНП КЛШМД м.Львова</t>
  </si>
  <si>
    <t>Придбання медичного обладнання для визначення регіональної оксиметрії "Masimo Root (CША) з метою профілактики важких уражень мозку для реанімації новонароджених КНП "МДКЛ м.Львова" вул.П.Орлика 4"</t>
  </si>
  <si>
    <t>Ініціативна група КНП "МДКЛ м.Львова"</t>
  </si>
  <si>
    <t>Капітальний ремонт системи протипожежного захисту на об'єкті КНП "4-а міська клінічна лікарня м.Львова"</t>
  </si>
  <si>
    <t xml:space="preserve"> "Придбання двох ламп фототерапії для оптимізації лікування жовтяниць у дітей відділення новонароджених та недоношених дітей народжених  у Львівському обласному клінічному перинатальному центрі" м.Львів, вул.Дж.Вашингтона,6 </t>
  </si>
  <si>
    <t>Ініціативна група відділення новонароджених та недоношених дітей</t>
  </si>
  <si>
    <t>Модернізація обладнання операційного блоку в КНП «Пологовий клінічний будинок №1 м. Львова» для надання якісної медичної допомоги пацієнткам з COVID-19 (придбання обладнання)</t>
  </si>
  <si>
    <t>Ініціативна група КНП «Пологовий клінічний будинок №1 м. Львова»</t>
  </si>
  <si>
    <t>Сучасне обладнання для пологового залу</t>
  </si>
  <si>
    <t>Ініціативна група КНП "3-я міська клінічна лікарня м. Львова"</t>
  </si>
  <si>
    <t>Придбання відеоендоскопічного обладнання для проведення цистоскопії та гістероскопії в КНП "3-я міська поліклініка м.Львова"</t>
  </si>
  <si>
    <t>Ініціативна група КНП "3-я міська поліклініка м.Львова"</t>
  </si>
  <si>
    <t>Бібрська міська громада</t>
  </si>
  <si>
    <t>Львівська міська громада</t>
  </si>
  <si>
    <t>Реконструкція вуличного освітлення по вул. Шевченка від будинку № 36 до будинку № 128 в с. Лани Бібрської міської територіальної громади Львівської області</t>
  </si>
  <si>
    <t>ініціативна група мешканців с.Лани</t>
  </si>
  <si>
    <t>с. Лани</t>
  </si>
  <si>
    <t>Реконструкція лінії 04 кВ ЩТП – 162-08 ( Монтаж  вуличного освітлення)  по вулицях Тараса Шевченка, Івана Керницького, Широка  в с.Суходіл  Перемишлянського району  Львівської області</t>
  </si>
  <si>
    <t>ініціативна група мешканців села Суходіл</t>
  </si>
  <si>
    <t>с. Суходіл</t>
  </si>
  <si>
    <t xml:space="preserve"> Реконструкція вуличного освітлення у с.Вільховець Бібрської міської територіальної громади Львівської області </t>
  </si>
  <si>
    <t>ініціативна група мешканців села Вільховець</t>
  </si>
  <si>
    <t>с. Вільховець</t>
  </si>
  <si>
    <t xml:space="preserve"> Реконструкція вуличного освітлення по вул. Бібрська у с. Великі Глібовичі Бібрської міської територіальної громади Львівської області </t>
  </si>
  <si>
    <t>Ініціативна група мешканців села Великі Глібовичі</t>
  </si>
  <si>
    <t>с. Великі Глібовичі</t>
  </si>
  <si>
    <t>Реконструкція вуличного освітлення по вулицях Садова, Космічна, Вишнева, частина Гайової, Ярова, Джерельна, Квітнева, Яблунева, Підгірна, Тиха, Бічна, у с. Під'ярків Бібрської міської територіальної громади Львівської області</t>
  </si>
  <si>
    <t>ініціативна група мешканців села Під'ярків</t>
  </si>
  <si>
    <t>с. Під'ярків</t>
  </si>
  <si>
    <t xml:space="preserve"> Капітальний ремонт частини вулиці Вітовського від початку до стоянки машин у м.Бібрка Бібрської міської територіальної громади Львівської області </t>
  </si>
  <si>
    <t>Ініціативна група капітального ремонту частина вулиці Вітовського</t>
  </si>
  <si>
    <t>м. Бібрка</t>
  </si>
  <si>
    <t xml:space="preserve"> Капітальний ремонт покрівлі багатоквартирного будинку ОСББ «Райок-Д» по вул. Галицькій, 113 м. Бібрка Бібрської міської територіальної громади, Львівської області </t>
  </si>
  <si>
    <t xml:space="preserve"> ОСББ</t>
  </si>
  <si>
    <t xml:space="preserve"> Придбання системи відеонагляду на території смт. Нові Стрілища  Бібрської міської територіальної громади Львівської області </t>
  </si>
  <si>
    <t xml:space="preserve">Придбання  обладнання дитячого майданчика (з облаштуванням відпочинкового простору) в смт. Нові Стрілища
Бібрської міської територіальної громади Львівської області.
</t>
  </si>
  <si>
    <t>Капітальний ремонт Каплички Пресвятої Богородиці у м. Бібрка Бібрської міської територіальної громади Львівської області.</t>
  </si>
  <si>
    <t>ініціативна група по проєкту Капітальний ремонт Каплички</t>
  </si>
  <si>
    <t xml:space="preserve"> Капітальний ремонт тротуарів по вул. Леся Курбаса (вздовж міського стадіону)  у м.Бібрка Бібрської міської територіальної громади  Львівської області   </t>
  </si>
  <si>
    <t xml:space="preserve">Капітальний ремонт покрівлі адмінбудинку (над офісним простором з метою створення сервісно комфортного середовища для мешканців муніципалітету Бібрської міської територіальної громади) у м.Бібрка по вул.Тарнавського,16 Бібрської міської територіальної громади Львівської обл. </t>
  </si>
  <si>
    <t>Придбання  обладнання дитячого майданчика (з облаштуванням відпочинкового простору) в с. Великі Глібовичі Бібрської міської територіальної громади Львівської області</t>
  </si>
  <si>
    <t>ініціативна група мешканців вул. Шевченка</t>
  </si>
  <si>
    <t xml:space="preserve"> Капітальний ремонт глядацьких трибун східної частини міського стадіону у м. Бібрка Бібрської міської територіальної громади Львівської області </t>
  </si>
  <si>
    <t>Ініціативна група футболістів та мешканців</t>
  </si>
  <si>
    <t>Придбання інвентаря (стільців, шаф та столів для облаштування комфортного середовища) у приміщені спортивної роздягалки міського стадіону у м. Бібрка Бібрської міської територіальної громади Львівської області</t>
  </si>
  <si>
    <t>ініціативна група футболістів та мешканців</t>
  </si>
  <si>
    <t xml:space="preserve">Придбання  обладнання дитячого майданчика (з облаштуванням відпочинкового простору) в с. Волощина Бібрської міської територіальної громади Львівської області
</t>
  </si>
  <si>
    <t>ініціативна група мешканців села Волощина</t>
  </si>
  <si>
    <t>с. Волощина</t>
  </si>
  <si>
    <t xml:space="preserve"> Придбання частини механізмів для годинника (на ратуші Бібрського магістрату) адмінбудинку Бібрської міської ради в м. Бібрка Бібрської міської територіальної громади Львівської області </t>
  </si>
  <si>
    <t>«Капітальний ремонт  стадіону (облаштування глядацьких трибун та огорожі) в смт. Нові Стрілища Бібрської міської територіальної громади Львівської області.»</t>
  </si>
  <si>
    <t>Придбання дитячого майданчика (з облаштуванням відпочинкового простору)  в с. Баківці Бібрської міської територіальної громади Львівської області</t>
  </si>
  <si>
    <t>ініціативна група мешканців села Баківці</t>
  </si>
  <si>
    <t>с. Баківці</t>
  </si>
  <si>
    <t>Капітальний ремонт території дитячого майданчика (з встановленням вуличного спортивного обладнання) у с. Репехів Бібрської міської територіальної громади Львівської області</t>
  </si>
  <si>
    <t>с. Репехів</t>
  </si>
  <si>
    <t xml:space="preserve"> Капітальний ремонт покрівлі та сходів Будинку дитячої та юнацької творчості по вул. Грушевського у м.Бібрка Бібрської міської територіальної громади Львівської області </t>
  </si>
  <si>
    <t>Ініціативна група батьків та працівників БДЮТ</t>
  </si>
  <si>
    <t>Капітальний ремонт площі з облаштуванням громадського простору та літньої сцени в с.Шпильчина Бібрської міської територіальної громади Львівської області</t>
  </si>
  <si>
    <t>ініціативна група мешканців сла Шпильчина</t>
  </si>
  <si>
    <t>с. Шпильчина</t>
  </si>
  <si>
    <t xml:space="preserve"> Реставраційні роботи приміщень санвузлів у будівлі кінотеатру (пам'ятка архітектури місцевого значення, охоронний №2359-М) у м. Бібрка, пл. Стрілецька, 1, Бібрської міської територіальної громади</t>
  </si>
  <si>
    <t>Благодійні організація Благодійний фонд "Спадщина. УА"</t>
  </si>
  <si>
    <t xml:space="preserve">Придбання систем охоронної сигналізації та мережі відеонагляду для будівлі кінотеатру (пам'ятка архітектури місцевого значення, охоронний № 2359-М) у м.Бібрка, пл. Стрілецька, 1, Бібрської міської територіальної громади Львівської області </t>
  </si>
  <si>
    <t xml:space="preserve">БФ </t>
  </si>
  <si>
    <t xml:space="preserve"> Капітальний ремонт покрівлі  та приміщень кінотеатру  на вул. Театральній, 8 в смт. Нові Стрілища Бібрської міської територіальної громади Львівської області. Коригування </t>
  </si>
  <si>
    <t xml:space="preserve"> Капітальний ремонт Народного дому з влаштуванням системи водовідводу та гідроізоляціїв с.Волощина, Бібрськоїміської територіальної громади, Львівської області </t>
  </si>
  <si>
    <t xml:space="preserve">Капітальний ремонт частини внутрішніх приміщень з проведенням гідроізоляційних робіт Народного дому у с.Великі Глібовичі, Бібрської міської територіальної громади, Львівської області
</t>
  </si>
  <si>
    <t>ініціативна група з ремонту НД Великих Глібович</t>
  </si>
  <si>
    <t xml:space="preserve"> Капітальний ремонт частини внутрішніх приміщень з заміною підлоги та сцени Народного дому в селі Ходорківці Бібрської міської територіальної громади Львівської області </t>
  </si>
  <si>
    <t>Ініціативна група мешканців с.Ходорківці</t>
  </si>
  <si>
    <t>с. Ходорківці</t>
  </si>
  <si>
    <t xml:space="preserve"> Капітальний ремонт покрівель ( без зміни конфігурації) народного  дому с.Лопушна  Бібрської міської територіальної громади  Львівської області </t>
  </si>
  <si>
    <t>Ініціативна група мешканців села Лопушна</t>
  </si>
  <si>
    <t>с. Лопушна</t>
  </si>
  <si>
    <t>Капітальний ремонт системи опалення з впровадженням сучасних енергозберігаючих технологій в приміщенні КЗ "Публічна бібліотека Бібрської міської ради" за адресою: вул.Тарнавського, будинок 16, м.Бібрка, Бібрської міської територіальної громади, Львівської області</t>
  </si>
  <si>
    <t>Ініціативна група читачів КЗ "Публічна бібліотека"</t>
  </si>
  <si>
    <t xml:space="preserve">Капітальний ремонт частини внутрішніх приміщень з заміною підлоги та дверей Народного дому с. Підгородище Бібрської міської територіальної громади Львівської області </t>
  </si>
  <si>
    <t>Ініціативна група мешканців села Підгородище</t>
  </si>
  <si>
    <t>с. Підгородище</t>
  </si>
  <si>
    <t xml:space="preserve">Капітальний ремонт  покрівлі (без зміни конфігурації) Народного дому у с.Селиська Бібрської міської територіальної громади Львівської області </t>
  </si>
  <si>
    <t>Ініціативна група мешканців села Селиська</t>
  </si>
  <si>
    <t>с. Селиська</t>
  </si>
  <si>
    <t>Придбання звукової апаратури та мультимедійної системи для Народного дому с. Під’ярків Бібрської міської територіальної громади Львівської області</t>
  </si>
  <si>
    <t xml:space="preserve"> Капітальний ремонт котельні з впровадженням енергоощадних технологій в музичній школі у м.Бібрка Бібрської міської територіальної громади Львівської області </t>
  </si>
  <si>
    <t>Ініціативна група мешканців та працівників музичної школи</t>
  </si>
  <si>
    <t>Капітальний ремонт частини внутрішніх приміщень з заміною підлоги  Народного дому с. Свірж Бібрської міської територіальної громади Львівської області</t>
  </si>
  <si>
    <t>ініціативна група мешканців села Свірж</t>
  </si>
  <si>
    <t>с. Свірж</t>
  </si>
  <si>
    <t xml:space="preserve"> Капітальний ремонт покрівлі ( без зміни конфігурації ) Народного дому с. Старі Стрілища Бібрської міської територіальної громади Львівської області </t>
  </si>
  <si>
    <t>Ініціативна група мешканців села Старі Стрілища</t>
  </si>
  <si>
    <t>с. Старі Стрілища</t>
  </si>
  <si>
    <t xml:space="preserve">Капітальний ремонт покрівлі (без змін конфігурації) Народного дому за адресою: вул.Івана Франка, 85а, с. Малі Ланки Бібрської міської територіальної громади  Львівської області. Коригування </t>
  </si>
  <si>
    <t>Ініціативна група мешканців села Малі Ланки</t>
  </si>
  <si>
    <t>с. Малі Ланки</t>
  </si>
  <si>
    <t xml:space="preserve"> Капітальний ремонт приміщень  Народного дому у с.Вілявче Бібрської міської територіальної громади Львівської області </t>
  </si>
  <si>
    <t>Ініціативна група мешканців села Вілявче</t>
  </si>
  <si>
    <t>с. Вілявче</t>
  </si>
  <si>
    <t>Капітальний ремонт покрівлі Народного дому у с.Глібовичі Бібрської міської територіальної громади Львівської області</t>
  </si>
  <si>
    <t>ініціативна група мешканців села Глібовичі</t>
  </si>
  <si>
    <t>с. Глібовичі</t>
  </si>
  <si>
    <t>Придбання енергозберігаючого котла для 2-го корпусу Бібрської музичної школи Бібрської міської територіальної громади Львівської області</t>
  </si>
  <si>
    <t>ініціативна група батьків та вчителів музичної школи</t>
  </si>
  <si>
    <t>Придбання обладнання та інвентарю для облаштування освітнього простору в ЗЗСО І-ІІ ступенів с.Суходіл Бібрської міської територіальної громади Львівської області</t>
  </si>
  <si>
    <t>ініціативна група с.Суходіл</t>
  </si>
  <si>
    <t>Капітальний ремонт приміщень їдальні та коридору (звстановленням обладнання) початкового корпусу № 1 ОЗЗСО І-ІІІ ст. «Новострілищанський ліцей ім.Миколи Лебедя» у смт. Нові Стрілища Бібрської міської територіальної громади Львівської області</t>
  </si>
  <si>
    <t>Ініціативна група батьків та працівників ліцею</t>
  </si>
  <si>
    <t>Придбання інтерактивної дошки Мультиборд  довгострокового користування для  Великоглібовицького  ЗЗСО І-ІІІ ст. ім.  Юліана Головінського у с. Великі Глібовичі Бібрської міської територіальної громади Львівської області</t>
  </si>
  <si>
    <t>ініціативна група батьків та вчителів ЗЗСО</t>
  </si>
  <si>
    <t>Капітальний ремонт харчоблоку з встановленням кухонного обладнання та вентиляції Великоглібовицького ЗЗСО І-ІІІ ст. ім. Юліана Головінського у с.Великі Глібовичі Бібрської міської територіальної громади Львівської області</t>
  </si>
  <si>
    <t>Ініціативна група з капітального ремонту харчоблоку</t>
  </si>
  <si>
    <t xml:space="preserve"> Капітальний ремонт зовнішньої сходової клітки з облаштуванням пришкільного відпонковочиго простору у ЗЗСО І – ІІ ст. у с. Лани Бібрської міської територіальної громади Львівської області </t>
  </si>
  <si>
    <t>Ініціативна група батьків та вчителів ЗЗСО</t>
  </si>
  <si>
    <t>Капітальний ремонт системи опалення ДНЗ «Сонечко» у м. Бібрка Бібрської міської територіальної громади Львівської області</t>
  </si>
  <si>
    <t>ініціативна група батьків громади</t>
  </si>
  <si>
    <t>Придбання інтерактивного дисплею та комплектуючих до нього для  закладу загальної середньої освіти І-ІІ ст. с. Глібовичі Бібрської міської територіальної громади Львівської області</t>
  </si>
  <si>
    <t>Ініціативна група працівників та батьків ЗЗСО І-ІІ ст. с. Глібовичі</t>
  </si>
  <si>
    <t>Капітальний ремонт покрівлі і частини вікон закладу дошкільної освіти «Пізнайко» у с.Великі Глібовичі Бібрської міської територіальної громади Львівської області</t>
  </si>
  <si>
    <t>ініціативна група батьків та працівників ДНЗ</t>
  </si>
  <si>
    <t xml:space="preserve">Капітальний ремонт приміщень їдальні закладу загальної середньої освіти І-ІІІ ст. у с. Свірж  Бібрської міської територіальної громади Львівської області </t>
  </si>
  <si>
    <t>Ініціативна група мешканців та вчителів села Свірж</t>
  </si>
  <si>
    <t>Капітальний ремонт частини санвузлів Бібрського ОЗЗСО І-ІІІ ст. ім. Уляни Кравченко у м.Бібрка Бібрської міської територіальної громади Львівської області</t>
  </si>
  <si>
    <t>ініціативна група працівників та батьків ОЗЗСО</t>
  </si>
  <si>
    <t xml:space="preserve">Придбання комп’ютерної техніки та програмного забезпечення для кабінету інформатики Бібрського  ОЗЗСО і-ІІІ ст. ім. Уляни Кравченко у м. Бібрка Бібрської міської територіальної громади Львівської області </t>
  </si>
  <si>
    <t>Ініціативна група батьків та викладачів ОЗЗСО</t>
  </si>
  <si>
    <t xml:space="preserve">Капітальний ремонт із заміною вікон та дверей у корпусі № 2 закладу загальної середньої освіти І-ІІ ст. у с. Глібовичі Бібрської міської територіальної громади Львівської області </t>
  </si>
  <si>
    <t xml:space="preserve">Ініціативна група працівників та батьків </t>
  </si>
  <si>
    <t>Капітальний ремонт частини приміщень їдальні закладу загальної середньої освіти І-ІІІ ст. у с. Романів  Бібрської міської територіальної громади Львівської області</t>
  </si>
  <si>
    <t>ініціативна група мешканців села Романів</t>
  </si>
  <si>
    <t>с. Романів</t>
  </si>
  <si>
    <t xml:space="preserve"> Придбання обладнання для лабораторії в КНП «Новострілищанська амбулаторі загальної практики сімейної медицини» Бібрської міської ради  Львівського району Львівської області. </t>
  </si>
  <si>
    <t xml:space="preserve"> Придбання медичного обладнання та інвентарю для амбулаторії ЗПСМ с. Свірж Бібрської міської ради Бібрської міської територіальної громади Львівської області
 </t>
  </si>
  <si>
    <t>Ініціативна група по придбанню обладнання та інвентаря</t>
  </si>
  <si>
    <t xml:space="preserve"> Капітальний ремонт кабінетів (пункт забору біоматеріалу, палата денного стаціонару, маніпуляційний кабінет, санвузол) КНП «Центру первинної медико-санітарної допомоги» Бібрської міської ради, Бібрської міської територіальної громади, Львівської області </t>
  </si>
  <si>
    <t>ініціативна група КНП</t>
  </si>
  <si>
    <t>Придбання медичного обладнання  та інвентарю (кисневий концентратор, інфузомат, відсмоктувач) для КНП «Центру первинної медико-санітарної допомоги» Бібрської міської ради, за адресою : м.Бібрка, вул.Галицька,144 Бібрської міської територіальної громади Львівської області</t>
  </si>
  <si>
    <t>ініціативна група придбання обладнання для КНП ЦПМСД</t>
  </si>
  <si>
    <t xml:space="preserve"> Капітальний ремонт внутрішніх приміщень ФАПу с. Підмонастир Бібрської міської територіальної громади Львівської області </t>
  </si>
  <si>
    <t>Ініціативна група мешканців с.Підмонастир</t>
  </si>
  <si>
    <t>с. Підмонастир</t>
  </si>
  <si>
    <t>Придбання медичного обладнання  для КНП « Бібрська міська лікарня» Бібрської міської ради Бібрської міської територіальної громади Львівської області</t>
  </si>
  <si>
    <t>ініціативна група мешканців та працівників КНП "БМЛ"</t>
  </si>
  <si>
    <t xml:space="preserve">Придбання предметів довгострокового користування (автотранспорту) для амбулаторії ЗПСМ м.Бібрка за адресою вул. Галицька,144 в, м.Бібрка Бібрської міської територіальної громади Львівської області </t>
  </si>
  <si>
    <t>Великолюбінська селищна громада</t>
  </si>
  <si>
    <t>Закупівля комп’ютерного обладнання для Завидовицького НВК в с. Завидовичі Львівського району Львівської області</t>
  </si>
  <si>
    <t>Ініціативна група с.Завидовичі</t>
  </si>
  <si>
    <t>Великолюбінська</t>
  </si>
  <si>
    <t>с. Завидовичі</t>
  </si>
  <si>
    <t xml:space="preserve">Придбання та монтаж майданчика з тренажерним обладнанням в с.Романівка Львівського району Львівської області </t>
  </si>
  <si>
    <t>с. Романівка</t>
  </si>
  <si>
    <t>Придбання та монтаж дитячого майданчика в с.Зашковичі, Львівського району, Львівської області</t>
  </si>
  <si>
    <t>с. Зашковичі</t>
  </si>
  <si>
    <t>Капітальний ремонт актового залу КЗ "Великолюбінська дитяча мистецька школа Великолюбінської селищної ради Львівського району Львівської області"</t>
  </si>
  <si>
    <t xml:space="preserve">Капітальний ремонт туалетних приміщень в Порічненській ЗОШ І-ІІ ст. в с. Поріччя Задвірне Львівського району Львівської області </t>
  </si>
  <si>
    <t>Ініціативна група с.Поріччя Задвірне</t>
  </si>
  <si>
    <t>с. Поріччя Задвірне</t>
  </si>
  <si>
    <t>Капітальний ремонт (заміна вікон)  Коропузькому НВК в с.Коропуж Львівського району Львівської області</t>
  </si>
  <si>
    <t>с. Коропуж</t>
  </si>
  <si>
    <t>Капітальний ремонт Народного дому в с. Малий Любінь Львівського району Львівської області</t>
  </si>
  <si>
    <t>с. Малий Любінь</t>
  </si>
  <si>
    <t>Реконструкція вуличного освітлення в с. Поріччя-Грунтове Львівського району Львівської області</t>
  </si>
  <si>
    <t>Ініціативна група с.Поріччя-Грунтове</t>
  </si>
  <si>
    <t>с. Поріччя-Грунтове</t>
  </si>
  <si>
    <t>Придбання зупинок громадського транспорту для населених пунктів Великолюбінської селищної ради, Львівського району, Львівської області</t>
  </si>
  <si>
    <t xml:space="preserve">Капітальний ремонт даху спортивного залу Бірченської ЗОШ І-ІІ ст. у с. Бірче Львівського району Львівської області </t>
  </si>
  <si>
    <t>с. Бірче</t>
  </si>
  <si>
    <t xml:space="preserve">Капітальний ремонт системи опалення в Народному домі с.Косівець Львівського району Львівської області
 </t>
  </si>
  <si>
    <t>с. Косівець</t>
  </si>
  <si>
    <t>«Реконструкція лінії освітлення на майданчику зі штучним покриттям в смт Великий Любінь Львівського району Львівської області»</t>
  </si>
  <si>
    <t xml:space="preserve">Капітальний ремонт туалетів в Опорному Великолюбінському закладі загальної середньої освіти І-ІІІ cт. в смт Великий Любінь, Львівського району, Львівської області
 </t>
  </si>
  <si>
    <t>"Капітальний ремонт огорожі стадіону в смт Великий Любінь,Львівського району Львівської області"</t>
  </si>
  <si>
    <t>Капітальний ремонт даху комунальної будівлі Великолюбінської селищної ради Львівського району Львівської області</t>
  </si>
  <si>
    <t>Закупівля медичного обладнання для фізіотерапевтичного кабінету КНП «АЗПСМ» Великолюбінської селищної ради Львівського району Львівської області</t>
  </si>
  <si>
    <t>Глинянська міська громада</t>
  </si>
  <si>
    <t>Капітальний ремонт фасаду Народного дому "Просвіта" в с. Якторів Львівського району, Львівської області</t>
  </si>
  <si>
    <t>Глинянська міська рада</t>
  </si>
  <si>
    <t>Глинянська</t>
  </si>
  <si>
    <t>с. Якторів</t>
  </si>
  <si>
    <t>Капітальний ремонт (проведення водопостачання і водовідведення) адмінбудівлі в с. Підгайчики Львівського району Львівської області</t>
  </si>
  <si>
    <t>с. Підгайчики</t>
  </si>
  <si>
    <t>Капітальний ремонт (проведення водопостачання і водовідведення) Народного дому в с. Підгайчики Львівського району Львівської області</t>
  </si>
  <si>
    <t xml:space="preserve"> Капітальний ремонт коридору першого поверху Глинянської музичної школи в м. Глиняни Львівського району Львівської області </t>
  </si>
  <si>
    <t>м. Глиняни</t>
  </si>
  <si>
    <t xml:space="preserve"> Капітальний ремонт приміщення харчоблоку за стандартом НАССР у Словітському НВК І-ІІІ ступенів Львівського району Львівської області </t>
  </si>
  <si>
    <t>с. Словіта</t>
  </si>
  <si>
    <t>Капітальний ремонт приміщення ФАП в с. Словіта Львівського району Львівської області</t>
  </si>
  <si>
    <t>Капітальний ремонт покрівлі амбулаторії моно-практики в с. Куровичі Львівського району Львівської області</t>
  </si>
  <si>
    <t>с. Куровичі</t>
  </si>
  <si>
    <t>Придбання настільного цифрувальника рентгенівських знімків CR 15-X для КНП “Глинянська міська лікарня”</t>
  </si>
  <si>
    <t>Городоцька міська громада</t>
  </si>
  <si>
    <t>Реконструкція вуличного освітлення вул.Верхня в с.Добряни Городоцької міської ради Львівської області</t>
  </si>
  <si>
    <t>Ініціативна група села Добряни</t>
  </si>
  <si>
    <t>с. Добряни</t>
  </si>
  <si>
    <t>Нове будівництво вуличного освітлення с.Молошки Городоцької міської ради Львівської області</t>
  </si>
  <si>
    <t>с. Молошки</t>
  </si>
  <si>
    <t>Реконструкція вуличного освітлення с.Градівка Городоцької міської ради Львівської області</t>
  </si>
  <si>
    <t>Ініціативна група мешканців села Градівка</t>
  </si>
  <si>
    <t>с. Градівка</t>
  </si>
  <si>
    <t>Реконструкція вуличного освітлення с.Мавковчі Городоцької міської ради Львівської області з використанням енергозберігаючих технологій</t>
  </si>
  <si>
    <t>с. Мавковичі</t>
  </si>
  <si>
    <t>Реконструкція вуличного освітлення  вул. Черлянська,  № 94А-№183 в  с.Черлянське Передмістя Городоцької міської ради Львівської області</t>
  </si>
  <si>
    <t>с. Черлянське Передмістя</t>
  </si>
  <si>
    <t xml:space="preserve">Реконструкція вуличного освітлення с.Годвишня Львівського району Львівської області </t>
  </si>
  <si>
    <t>с. Годвишня</t>
  </si>
  <si>
    <t>Реконструкція вуличного освітлення (з використанням енергозберігаючих ламп) в с.Шоломиничі Городоцької міської ради Львівської області</t>
  </si>
  <si>
    <t>с. Шоломиничі</t>
  </si>
  <si>
    <t>Реконструкція вуличного освітлення по вул. Передній потік, вул. Сільська, вул. Хуторівка та вул. Вишнева в с.Дубаневичі Городоцької міської ради Львівської області</t>
  </si>
  <si>
    <t>с. Дубаневичі</t>
  </si>
  <si>
    <t xml:space="preserve"> Капітальний ремонт балкону нежитлової будівлі по вул. Паркова,7 м. Городок Львівської обл.</t>
  </si>
  <si>
    <t xml:space="preserve">Ініціативна група КУ </t>
  </si>
  <si>
    <t>м. Городок</t>
  </si>
  <si>
    <t>Капітальний ремонт покрівлі Народного дому в с.Лісновичі Городоцької міської ради Львівської області</t>
  </si>
  <si>
    <t>с. Лісновичі</t>
  </si>
  <si>
    <t xml:space="preserve"> Капітальний ремонт фасаду  Городоцької дитячої мистецької школи  Городоцького району Львівської області. </t>
  </si>
  <si>
    <t>Ініціативна група Городоцької дитячої мистецької школи</t>
  </si>
  <si>
    <t>Капітальний ремонт Народного дому в с. Путятичі Городоцької міської ради Львівської області</t>
  </si>
  <si>
    <t>Ініціативна група Народного дому с. Путятичі</t>
  </si>
  <si>
    <t>с. Путятичі</t>
  </si>
  <si>
    <t>Капітальний ремонт Народного дому  с. Артищів Городоцької міської ради Львівської області (Благоустрій)</t>
  </si>
  <si>
    <t>Ініціативна група громади</t>
  </si>
  <si>
    <t>с. Артищів</t>
  </si>
  <si>
    <t>Капітальний ремонт актового залу Заверещицькoго навчально-виховного комплексу І-ІІІ ступенів «заклад загальної середньої освіти - заклад дошкільної освіти» «Берегиня» Городоцької міської ради  Львівської області.</t>
  </si>
  <si>
    <t>Ініціативна група Заверещицького НВК І-ІІІ ст. «Берегиня»</t>
  </si>
  <si>
    <t>с. Заверешиця</t>
  </si>
  <si>
    <t>Капітальний ремонт спортзалу (заміна підлоги) Мильчицького ЗЗСО І-ІІ ступенів Городоцької міської ради Львівської області</t>
  </si>
  <si>
    <t>Ініціативна група Мильчицького ЗЗСО І-ІІ ступенів</t>
  </si>
  <si>
    <t>с. Мильчиці</t>
  </si>
  <si>
    <t>Капітальний ремонт харчоблоку в Добрянському НВК  І-ІІІ ст. с. Добряни Городоцької міської ради Львівської області.</t>
  </si>
  <si>
    <t>Капітальний ремонт покрівлі Галичанівського НВК   в  с. Галичани Городоцької міської ради Львівської області</t>
  </si>
  <si>
    <t>с. Галичани</t>
  </si>
  <si>
    <t>Капітальний  ремонт (спортзал)  Угрівського  навчально-виховного комплексу І-ІІ ступенів «заклад загальної середньої освіти -  заклад дошкільної освіти»  Городоцької міської ради  Львівської області</t>
  </si>
  <si>
    <t>Ініціативна група Угрівського НВК І-ІІ ст.</t>
  </si>
  <si>
    <t>с. Угри</t>
  </si>
  <si>
    <t>Ініціативна група Долинянського НВК І-ІІ ст.</t>
  </si>
  <si>
    <t>с. Долиняни</t>
  </si>
  <si>
    <t>Капітальний ремонт системи опалення  Градівського  закладу  загальної  середньої освіти  І - ІІІ ступенів Городоцької міської ради Львівської  області</t>
  </si>
  <si>
    <t>Ініціативна група Градівського ЗЗСО І-ІІІ ст.</t>
  </si>
  <si>
    <t>Капітальний ремонт приміщення Городоцького ЗДО (ясла-садок) №4 "Зернятко" Городоцької міської ради Львівської області</t>
  </si>
  <si>
    <t>Капітальний ремонт приміщення Братковицького ЗДО  «Світанок» Городоцької міської ради  Львівської області</t>
  </si>
  <si>
    <t>Ініціативна група ЗДО «Світанок»</t>
  </si>
  <si>
    <t>с. Братковичі</t>
  </si>
  <si>
    <t xml:space="preserve">Капітальний ремонт фасаду Речичанського ЗЗСО І-ІІ ступенів Городоцької міської ради Львівської області
 </t>
  </si>
  <si>
    <t>Ініціативна група Речичанського ЗЗСО І-ІІ ступенів</t>
  </si>
  <si>
    <t>с. Речичани</t>
  </si>
  <si>
    <t>Капітальний ремонт фасаду з впровадженням енергозберігаючих технологій Городоцького ЗДО №2 (ясла-садок)"Калинонька"</t>
  </si>
  <si>
    <t xml:space="preserve">Ініціативна група Городоцького ЗДО №2 </t>
  </si>
  <si>
    <t>Капітальний ремонт санвузлів Керницького навчально-виховного комплексу І-ІІІ ступенів "Заклад загальної середньої освіти - заклад дошкільної освіти" Городоцької міської ради Львівської області</t>
  </si>
  <si>
    <t>Ініціативна група Керницького НВК І-ІІІ ступенів</t>
  </si>
  <si>
    <t>с. Керниця</t>
  </si>
  <si>
    <t>Обличчя нової української школи. Капітальний ремонт фасаду Вовчухівського закладу загальної середньої освіти І-ІІ ступенів Городоцької міської ради Львівської області.</t>
  </si>
  <si>
    <t>с. Вовчухи</t>
  </si>
  <si>
    <t>Капітальний ремонт Городоцького опорного закладу загальної середньої освіти №5 І-ІІІ ступенів Городоцької міської ради Львівської області</t>
  </si>
  <si>
    <t>Ініціативна група  Городоцького ОЗЗСО №5 І-ІІІ ступенів</t>
  </si>
  <si>
    <t xml:space="preserve">Капітальний  ремонт приміщень Бартатівського НВК І-ІІ ступенів «заклад загальної середньої освіти -  заклад дошкільної освіти»  Городоцької
міської ради  Львівської області
</t>
  </si>
  <si>
    <t>с. Бартатів</t>
  </si>
  <si>
    <t>Капітальний ремонт  приміщень Городоцького  ЗЗСО № 3 І-ІІІ ступенів імені Героя України Івана Бльока в м.Городок Львівської області</t>
  </si>
  <si>
    <t>Ініціативна група Городоцького ЗЗСО №3 І-ІІІ ступенів імені Героя України Івана Бльока</t>
  </si>
  <si>
    <t>Ініціативна група  Мшанського НВК  І-ІІІ ст.</t>
  </si>
  <si>
    <t>с. Мшана</t>
  </si>
  <si>
    <t xml:space="preserve"> Капітальний ремонт стоматологічної поліклініки в м. Городок Львівської області </t>
  </si>
  <si>
    <t>Ініціативна група  КНП</t>
  </si>
  <si>
    <t>Придбання медичного обладнання фіброгастроскопа GES-300A з ендоскопічною відеосистемою у комплекті, виробництва Shrek для КНП «Городоцька центральна лікарня» Городоцької міської ради</t>
  </si>
  <si>
    <t xml:space="preserve">Ініціативна група  Бартатівського НВК </t>
  </si>
  <si>
    <t xml:space="preserve">Ініціативна група Вовчухівського ЗЗСО </t>
  </si>
  <si>
    <t xml:space="preserve">Ініціативна група Городоцького ЗДО  №4 </t>
  </si>
  <si>
    <t xml:space="preserve">Ініціативна група  КНП «Городоцька центральна лікарня» </t>
  </si>
  <si>
    <t>Будівництво вуличного освітлення в с.Відники Львівського району Львівської області</t>
  </si>
  <si>
    <t>Давидівська сільська рада</t>
  </si>
  <si>
    <t>Давидівська</t>
  </si>
  <si>
    <t>с. Відники</t>
  </si>
  <si>
    <t>с. Чишки</t>
  </si>
  <si>
    <t xml:space="preserve">Реконструкція вуличного освітлення по вул. Бережанській в с. Горішній Львівського району Львівської області  </t>
  </si>
  <si>
    <t>с. Горішній</t>
  </si>
  <si>
    <t>Придбання та встановлення дитячих майданчиків в с. Волиця, с. Соснівка, с. Бережани Львівського району Львівської області</t>
  </si>
  <si>
    <t>с. Волиця</t>
  </si>
  <si>
    <t>Придбання та встановлення дитячих майданчиків для Пасіки-Зубрицького старостинського округу Львівського району Львівської області</t>
  </si>
  <si>
    <t>с. Пасіки-Зубрицькі</t>
  </si>
  <si>
    <t xml:space="preserve">Капітальний ремонт території біля джерела Св. Покрови в с. Кротошин 
Пустомитівського району Львівської області
 </t>
  </si>
  <si>
    <t>с. Кротошин</t>
  </si>
  <si>
    <t>Будівництво скейт-парку в с. Пасіки-Зубрицькі Львівського району Львівської області</t>
  </si>
  <si>
    <t>Придбання та встановлення спортивного майданчика з гумовим покриттям в с. Пасіки-Зубрицькі Львівського району Львівської області</t>
  </si>
  <si>
    <t>Придбання та встановлення спортивного майданчика для Кротошинського старостинського округу Львівського району Львівської області</t>
  </si>
  <si>
    <t>Придбання дитячих майданчиків в с. Давидів Львівського району Львівської області</t>
  </si>
  <si>
    <t>с. Давидів</t>
  </si>
  <si>
    <t>Придбання та встановлення трибун для стадіону в с. Відники Львівського району Львівської області</t>
  </si>
  <si>
    <t>Придбання та встановлення спортивного майданчика для с. Чишки Львівського району Львівської області</t>
  </si>
  <si>
    <t>Придбання та встановлення відеоспостереження в Чишківському старостинському окрузі Львівського району Львівської області</t>
  </si>
  <si>
    <t>Будівництво відеоспостереження у центральній частині в с.Кротошин Львівського району Львівської області</t>
  </si>
  <si>
    <t>Придбання та встановлення відеоспостереження в с. Давидів, с. Черепин Львівського району Львівської області</t>
  </si>
  <si>
    <t>Придбання та встановлення відеоспостереження в Винничківському старостинському окрузі Львівського району Львівської області</t>
  </si>
  <si>
    <t>с. Виннички</t>
  </si>
  <si>
    <t>Капітальний ремонт благоустрою центральної площі в с. Гаї Львівського району Львівської області</t>
  </si>
  <si>
    <t>с. Гаї</t>
  </si>
  <si>
    <t>Капітальний ремонт громадського простору довкола народного дому в с. Дмитровичі Львівського району Львівської області</t>
  </si>
  <si>
    <t>с. Дмитровичі</t>
  </si>
  <si>
    <t>Будівництво відеоспостереження в Миколаївському старостинському окрузі Львівського району Львівської області</t>
  </si>
  <si>
    <t>с. Миколаїв</t>
  </si>
  <si>
    <t>Придбання та встановлення відеоспостереження в Пасіки-Зубрицькому старостинському окрузі Львівського району Львівської області</t>
  </si>
  <si>
    <t>Капітальний ремонт пам’ятника Т.Г. Шевченку в с. Давидів Львівського району Львівської області</t>
  </si>
  <si>
    <t>Капітальний ремонт благоустрою Народного дому в с. Городиславичі Львівського району Львівської області</t>
  </si>
  <si>
    <t>с. Городиславичі</t>
  </si>
  <si>
    <t>Придбання комп’ютерної техніки для потреб КЗ «Публічна бібліотека» Давидівської сільської ради Львівського району Львівської області</t>
  </si>
  <si>
    <t>Капітальний ремонт приміщення під Центр дозвілля молоді по вул. Центральній в с. Гончари Львівського району Львівської області</t>
  </si>
  <si>
    <t>с. Гончари</t>
  </si>
  <si>
    <t>Придбання обладнання для облаштування розвиткової кімнати для дітей на базі НД с. Черепин Львівського району Львівської області</t>
  </si>
  <si>
    <t>с. Черепин</t>
  </si>
  <si>
    <t>Придбання звукової апаратури для НД с. Пасіки-Зубрицькі Львівського району Львівської області</t>
  </si>
  <si>
    <t>Капітальний ремонт класу хореографії в народному домі в с. Звенигород Львівського району Львівської області</t>
  </si>
  <si>
    <t>с. Звенигород</t>
  </si>
  <si>
    <t>Капітальний ремонт (заміна вікон та дверей) в Народному Домі с. Відники Львівського району Львівської області</t>
  </si>
  <si>
    <t>Придбання обладнання для облаштування конференц-залу НД с. Давидів Львівського району Львівської області</t>
  </si>
  <si>
    <t>Придбання меблів для народного дому в с. Чишки Львівського району Львівської області</t>
  </si>
  <si>
    <t>Капітальний ремонт народного дому в с. Кротошин Львівського району Львівської області</t>
  </si>
  <si>
    <t>Придбання одягу сцени та звукового обладнання для потреб народного дому в с. Городиславичі Львівського району Львівської області</t>
  </si>
  <si>
    <t>Капітальний ремонт музичного залу ЗДО с. Давидів Львівського району Львівської області</t>
  </si>
  <si>
    <t>Придбання індивідуальних шкільних шафок для учнів Старосільської ЗОСШ 1-3ст.  с. Старе Село Давидівської сільскої ради, Львівського району</t>
  </si>
  <si>
    <t>с. Старе Стало</t>
  </si>
  <si>
    <t>Капітальний ремонт їдальні Старосільської ЗОШ 1-3ст.  с. Старе Село Давидівської сільскої ради, Львівського району Львівської області</t>
  </si>
  <si>
    <t>с. Старе с.</t>
  </si>
  <si>
    <t>Капітальний ремонт прибудинкової території ЗДО с. Старе Село Давидівської сільської ради Львівського району Львівської області</t>
  </si>
  <si>
    <t>Створення безпечного середовища для вихованців  ЗДО  в с. Старе Село Давидівської сільської ради Львівського району Львівської області (шляхом придбання елементів огорожі</t>
  </si>
  <si>
    <t>с. Старе Село</t>
  </si>
  <si>
    <t>Капітальний ремонт огорожі ЗДО с. Чишки Львівського району Львівської області</t>
  </si>
  <si>
    <t>Капітальний ремонт стін та стелі спортивного залу Давидівського опорного закладу ЗСО І-ІІІ ст. ім. Т.Г. Шевченка Львівського району Львівської області</t>
  </si>
  <si>
    <t>Капітальний ремонт харчоблоку Чишківського ЗЗСО І-ІІІ ст. Львівського району Львівської області</t>
  </si>
  <si>
    <t>Капітальний ремонт класів №1, №2, №4 ЗЗСО І-ІІ ступенів в с. Пасіки-Зубрицькі Львівського району Львівської області</t>
  </si>
  <si>
    <t>Капітальний ремонт фасаду НВК І ступеня в с. Гаї Львівського району Львівської області</t>
  </si>
  <si>
    <t>Придбання дифібриляторів для КНП «ЦПМСД Давидівської сільської ради ОТГ» Львівського району Львівської області</t>
  </si>
  <si>
    <t>Давидівська сільська громада</t>
  </si>
  <si>
    <t>Добросинсько-Магерівська селищна громада</t>
  </si>
  <si>
    <t>Реконструкція вуличного освітлення з використанням енергозберігаючих технологій в селі  Замок вул. Шевченка Львівського району Львівської області</t>
  </si>
  <si>
    <t>Добросинсько-Магерівська сільська рада</t>
  </si>
  <si>
    <t>Добросинсько-Магерівська</t>
  </si>
  <si>
    <t>с. Добросин</t>
  </si>
  <si>
    <t>Реконструкція вуличного освітлення із застосуванням інноваційних енергозберігаючих технологій по вулиці  Б. Хмельницького в с. Бучми  Львівського району Львівської області</t>
  </si>
  <si>
    <t>Реконструкція вуличного освітлення по вулиці Підліссянській в с. Підлісся Львівського району Львівської області</t>
  </si>
  <si>
    <t>с. Підлісся</t>
  </si>
  <si>
    <t xml:space="preserve">Придбання та встановлення  дитячого майданчика у с.Лавриків Львівського району Львівської області </t>
  </si>
  <si>
    <t>Капітальний ремонт центральної площі смт. Магерів Львівського району Львівської області</t>
  </si>
  <si>
    <t>Закупівля та облаштування дитячого спортивно-ігрового майданчика з тринажерним обладнанням с. Бірки Добросинсько-Магерівської сільської ради Львівського району Львівської області</t>
  </si>
  <si>
    <t>с. Бірки</t>
  </si>
  <si>
    <t>Капітальний ремонт вуличного освітлення з використанням енергозберігаючих технологій по вул. Зарічна с.Кунин Львівського району Львівської області.</t>
  </si>
  <si>
    <t>с. Кунин</t>
  </si>
  <si>
    <t xml:space="preserve">Капітальний ремонт з відновленням елементів благоустрою зупинки громадського транспорту на повороті с.Панчишини Львівського району Львівської області </t>
  </si>
  <si>
    <t xml:space="preserve">Капітальний ремонт з відновленням елементів благоустрою зупинки громадського транспорту в с.Городжів Львівського району Львівської області  </t>
  </si>
  <si>
    <t>Придбання пожежно-технічного обладнання для загону місцевої пожежної охорони «Жовківщина» с.Добросин, пл.40-річчя Перемоги, 3 Львівського району Львівської області</t>
  </si>
  <si>
    <t>Капітальний ремонт внутрішньої вбиральні у НД с.Бишків по вул.Центральна, 15 Львівського району Львівської області</t>
  </si>
  <si>
    <t xml:space="preserve">Капітальний ремонт фасаду будівлі  Народного дому-єдиного культурного центру по вул. Повстанська 25, в селі Пирятин  Львівського району Львівської області </t>
  </si>
  <si>
    <t>Капітальний ремонт сантехнічного вузла в приміщенні Народного дому с.Лавриків Львівського району Львівської області</t>
  </si>
  <si>
    <t>Капітальний ремонт будівлі Народного дому з метою організації молодіжних гуртків та дозвілля в с. Хитрейки по вул. Шкільна, 52 Львівського району Львівської області</t>
  </si>
  <si>
    <t>Ініціативна група "За новий простір для творчості"</t>
  </si>
  <si>
    <t>с. Хитрейки</t>
  </si>
  <si>
    <t>Капітальний ремонт каналізації та водопроводу молодіжно спортивного центру в будівлі Народного дому в с.Замок по вул.Шевченка, 1А Львівського району Львівської області</t>
  </si>
  <si>
    <t>с. Замок</t>
  </si>
  <si>
    <t xml:space="preserve">Капітальний ремонт, відновлення окремих конструкцій з метою запобігання надзвичайних ситуацій,їдальні КЗ ЛОР "Монастироцький психоневрологічний інтернат" </t>
  </si>
  <si>
    <t>с. Монастирок</t>
  </si>
  <si>
    <t>Капітальний ремонт віконних прорізів з заміною на металопластикові склопакети з впровадженням енергозберігаючих технологій будівлі Бишківської ЗОШ І-ІІІ ступенів по вул. Центральна, 18 с. Бишків Львівського району Львівської області</t>
  </si>
  <si>
    <t>Капітальний ремонт шатрового даху з впровадженням енергозберігаючих технологій будівлі Городжівського закладу загальної середньої освіти І ст. по вул.Центральній, 10, с.Городжів Львівського району Львівської області</t>
  </si>
  <si>
    <t>с. Городжів</t>
  </si>
  <si>
    <t>Капітальний ремонт віконних прорізів з заміною на металопластикові склопакети з впровадженням енергозберігаючих технологій будівлі Хитрейківського ЗЗСО І-ІІ ступенів по вул. Шкільна, 74 с. Хитрейки Львівського району Львівської області</t>
  </si>
  <si>
    <t xml:space="preserve">Закупівля комп’ютерної техніки для організації навчально-корекційного процесу мовлення дітей у логопедичних пунктах Добросинсько-Магерівської сільської ради </t>
  </si>
  <si>
    <t>Реконструкція (технічне переоснащення) системи опалення з впровадженням енергозберігаючих технологій будівлі  ЗДО с. Бишків  Львівського району Львівської області</t>
  </si>
  <si>
    <t>с. Бишків</t>
  </si>
  <si>
    <t>Жовківська міська громада</t>
  </si>
  <si>
    <t xml:space="preserve"> Не забаганка,а вимога часу - реконструкція вуличного освітлення з впровадженням енергозберігаючих технологій по вул.Хоробрібка та вул.Кут-1 в с.Мокротин Львівського району Львівської області. </t>
  </si>
  <si>
    <t>Жовківська міська рада</t>
  </si>
  <si>
    <t>с. Мокротин</t>
  </si>
  <si>
    <t>Реконструкція вуличного освітлення із застосуванням сучасних енергозберігаючих технологій на території Жовківської міської ради по вул. Миру в с. Блищиводи Львівського району Львівської області</t>
  </si>
  <si>
    <t>с. Блищиводи</t>
  </si>
  <si>
    <t>Капітальний ремонт вуличного освітлення з використанням енергозберігаючих технологій по вул. Шевченка в с. Замочок Львівського району Львівської області</t>
  </si>
  <si>
    <t>с. Замочок</t>
  </si>
  <si>
    <t xml:space="preserve">Капітальний ремонт вуличного освітлення з впровадженням енергозберігаючих технологій по вул.Лозинка в с.Мокротин Львівського району Львівської області. </t>
  </si>
  <si>
    <t>Ініціативна група села Мокротин</t>
  </si>
  <si>
    <t xml:space="preserve">Реконструкція вуличного освітлення по вул. Шевченка с.Фійна Львівського району Львівської області </t>
  </si>
  <si>
    <t>с. Фійна</t>
  </si>
  <si>
    <t xml:space="preserve"> Реконструкція вуличного освітлення по вул.Вербицького, Чубинського, Котляревського м.Жовква Львівської області </t>
  </si>
  <si>
    <t>м. Жовква</t>
  </si>
  <si>
    <t>Капітальний ремонт вуличного освітлення  вул. Шевченка в с. Глинськ Львівського району Львівської області</t>
  </si>
  <si>
    <t>с. Глинськ</t>
  </si>
  <si>
    <t>Реконструкція вуличного освітлення у с. Сарнівка, Львівського району, Львівської області</t>
  </si>
  <si>
    <t>с. Сарнівка</t>
  </si>
  <si>
    <t xml:space="preserve"> Придбання та встановлення вуличних тренажерів по вулиці Степана Бандери у селі Стара Скварява Львівського району Львівської області </t>
  </si>
  <si>
    <t>с. Стара Скварява</t>
  </si>
  <si>
    <t>Придбання боксерського рингу для дитячої-юнацької спортивної школи м. Жовква по вул. Воїнів УПА 22, Львівського району Львівської області</t>
  </si>
  <si>
    <t>Ініціативна група м. Жовква "Ринг"</t>
  </si>
  <si>
    <t>Реконструкція елементів благоустрою з відновленням та влашуванням зон відпочинку навпроти будівлі вул. Воїнів УПА 24а, Львівської області</t>
  </si>
  <si>
    <t>Капітальний ремонт з відновленням елементів благоустрою тротуару на території Жовківської міської ради по Проспект Шевченка с. Зіболки Львівського району Львівської області</t>
  </si>
  <si>
    <t>с. Зіболки</t>
  </si>
  <si>
    <t xml:space="preserve">Капітальний ремонт дитячого майданчика у с. Воля-Висоцька, Львівського району Львівської області,  вул. Довганика </t>
  </si>
  <si>
    <t>с. Воля-Висоцька</t>
  </si>
  <si>
    <t xml:space="preserve"> Придбання та встановлення дитячого майданчика по вул. Шевченка с. В'язова Львівського району Львівської області </t>
  </si>
  <si>
    <t>с. В'язова</t>
  </si>
  <si>
    <t>Капітальний ремонт з відновленням елементів благоустрою огорожі стадіону в с. Деревня Львівського району Львівської області</t>
  </si>
  <si>
    <t>с. Деревня</t>
  </si>
  <si>
    <t>Капітальний ремонт з відновленням елементів благоустрою скверу імені Андрія Вненкевича на вул. Львівській, м. Жовкви, Львівського району, Львівської області</t>
  </si>
  <si>
    <t>Придбання глядацьких трибун для стадіону в с. Деревня Львівського району Львівської області</t>
  </si>
  <si>
    <t>Капітальний ремонт кімнат гурткової роботи в будівлі Народного дому з впровадженням енергозберігаючих технологій по вул. Л.Українки, 27, с.В'язова Львівського району Львівської області</t>
  </si>
  <si>
    <t>Жовківська міськ  рада</t>
  </si>
  <si>
    <t>Капітальний ремонт підлоги народного дому по вулиці сонячна, 19 в с.Воля-Висоцька Львівського району Львівської області</t>
  </si>
  <si>
    <t>Придбання глядацьких крісел, мультимедійного комплексу, музичної апаратури та інвентаря для Народного дому с.Крехів по вул. Шевченка, 10 Львів-ського району Львівської області</t>
  </si>
  <si>
    <t>с. Крехів</t>
  </si>
  <si>
    <t>Придбання мобільної сцени, звукового та світлового обладнання для потреб громади с. Деревня Львівського району Львівської області</t>
  </si>
  <si>
    <t xml:space="preserve">Придбання та встановлення  спортивних тренажері  у В’язівській ЗОШ І-ІІ ступенів Жовківської міської ради Львівської області </t>
  </si>
  <si>
    <t>Ініціативна група жителів</t>
  </si>
  <si>
    <t xml:space="preserve"> Капітальний ремонт даху будівлі Народного дому по вул.Т.Шевченка ,5 в селі Любеля Жовківської міської ради Львівського району Львівської області </t>
  </si>
  <si>
    <t>с. Любеля</t>
  </si>
  <si>
    <t xml:space="preserve"> Капітальний ремонт огорожі Любельського ЗЗСО І-ІІІ ст. по вул. Т. Шевченка, 52-б в с. Любеля Львівського  району, Львівської області </t>
  </si>
  <si>
    <t xml:space="preserve">ініціативна група Любельський ЗЗСО І-ІІІ ст. </t>
  </si>
  <si>
    <t>Капітальний ремонт фасаду з впровадженням енергозберігаючих технологій будівлі В'язівського ЗЗСО І-ІІ ступенів по вул.Шевченка,1 Львівського району Львівської області</t>
  </si>
  <si>
    <t xml:space="preserve">Придбання обладнання та інвентарю для системи відеонагляду у Жовківській школі №1 по вул. Львівській, 7 м.Жовква Львівської  області
</t>
  </si>
  <si>
    <t>Ініціативна група жителів м. Жовкви</t>
  </si>
  <si>
    <t xml:space="preserve">Капітальний ремонт актового залу з впровадженням енергозберігаючих технологій будівлі Староскварявського ЗЗСО І-ІІІ ступенів, вул.Шевченка, 6 с.Стара Скварява Львівського району Львівської області" </t>
  </si>
  <si>
    <t>Ініціативна група мешканців села Стара Скварява</t>
  </si>
  <si>
    <t xml:space="preserve">Капітальний ремонт системи опалення будівлі корпусу №2 Туринківського закладу загальної середньої освіти І-ІІІ ступенів с. Туринка Жовківської міської ради Львівського району Львівської області </t>
  </si>
  <si>
    <t>Ініціативна група жителів села Туринка</t>
  </si>
  <si>
    <t>с. Туринка</t>
  </si>
  <si>
    <t>Капітальний ремонт шатрового даху Жовківської ЗОШ І-ІІІ ст. №1 по вул. Львівській, 7 м.Жовква Львівської області</t>
  </si>
  <si>
    <t>Капітальний ремонт фасаду з впровадженням енергозберігаючих технологій будівлі закладу дошкільної освіти с.Стара Скварява по вулиці Жовківська 15 Львівського району Львівської області</t>
  </si>
  <si>
    <t>ініціативна група села Стара Скварява</t>
  </si>
  <si>
    <t>Придбання та встановлення дитячого майданчика в дошкільному навчальному закладі с.Мокротин по вулиці Лозинка,2а Львівського району Львівської області.</t>
  </si>
  <si>
    <t>Капітальний ремонт фасаду будівлі з впровадженням енергозберігаючих технологій та відновлення елементів благоустрою території Любельського ЗДО по вул.Шевченка,51 с.Любеля Львівського району Львівської області</t>
  </si>
  <si>
    <t>Ініціативна група села Любеля</t>
  </si>
  <si>
    <t>Капітальний ремонт шкільної бібліотеки з впровадженням енергозберігаючих технологій для створення інноваційного бібліотечного простору у ЗЗСО І-ІІІ ст. №2 по вул. Львівська, 37/А у м.Жовква Львівського району Львівської області</t>
  </si>
  <si>
    <t>Ініціативна група Жовківського ЗЗСО І-ІІІ ст.  №2</t>
  </si>
  <si>
    <t xml:space="preserve">Капітальний ремонт шатрового даху будівлі Мацошинського ЗДО с.Мацошин Львівського району Львівської області </t>
  </si>
  <si>
    <t>Ініціативна група батьків</t>
  </si>
  <si>
    <t>с. Мацошин</t>
  </si>
  <si>
    <t xml:space="preserve"> Капітальний ремонт з влаштуванням внутрішніх вбиралень Мокротинського ЗЗСО І-ІІІ ступенів корпус № 3 по вул. Кут-1, 16а, с. Мокротин Львівського району Львівської області </t>
  </si>
  <si>
    <t xml:space="preserve"> Капітальний ремонт роздягалень душових при спортивному залі з впровадженням енергозберігаючих технологій та встановлення захисних щитів на батареях опалення спортивного залу Сопошинського ЗЗСО І-ІІІ ступенів по вул. В. Стуса 4 в с.Сопошин Львівського району Львівської області</t>
  </si>
  <si>
    <t>с. Сопошин</t>
  </si>
  <si>
    <t xml:space="preserve"> Капітальний ремонт шатрового даху Крехівського закладу дошкільної освіти Жовківської міської ради по вул. Сінява, 9 с. Крехів Львівського району Львівської області </t>
  </si>
  <si>
    <t xml:space="preserve">Жовківська міська рада </t>
  </si>
  <si>
    <t>Придбання та встановлення дитячого майданчика по вул. Шевченка с. Замочок Львівського району Львівської області</t>
  </si>
  <si>
    <t>Ініціативна група с. Замочок</t>
  </si>
  <si>
    <t xml:space="preserve">Капітальний ремонт огорожі Замочківського закладу дошкільної освіти по вул. Шевченка 85 А Жовківської міської ради Львівського району Львівської області </t>
  </si>
  <si>
    <t>Ініціативна група села Замочок</t>
  </si>
  <si>
    <t>Капітальний ремонт внутрішніх вбиралень та підлог класних приміщень Жовківського ЗЗСО I-III ступенів №3 по вул.Набережна, 2 м.Жовква Львівського району Львівської області.</t>
  </si>
  <si>
    <t xml:space="preserve"> Капітальний ремонт пічок в ЗЗСО І-ІІ ст. по вул. Польова, 50а с. Воля-Висоцька Львівського району, Львівської області </t>
  </si>
  <si>
    <t>ініціативна група батьків</t>
  </si>
  <si>
    <t>Капітальний ремонт підлог класних приміщень Новоскварявського ЗЗСО I-III ступенів, вул. Шевченка 1е, с.Нова Скварява Львівського району, Львівської області.</t>
  </si>
  <si>
    <t>с. Нова Скварява</t>
  </si>
  <si>
    <t xml:space="preserve"> Капітальний  ремонт приміщення харчоблоку Малопердримихівського ЗЗСО І-ІІ ступеня по вул. Миру, 17 в с. Малі Передримихи  Львівського району  Львівської області. </t>
  </si>
  <si>
    <t>с. Малі Передримихи</t>
  </si>
  <si>
    <t xml:space="preserve">Капітальний ремонт огорожі Кулявського ЗОШ І ступеня по вул. Б.Хмельницького, 37 а Львівського району Львівської області </t>
  </si>
  <si>
    <t>с. Кулява</t>
  </si>
  <si>
    <t xml:space="preserve">Інсталяція послуги з доступу до мережі інтернет з мережевим обладнанням в дитячому центрі оздоровлення, відпочинку та туризму Жовківської міської ради «РОСИНКА» </t>
  </si>
  <si>
    <t>Ініціативна група Дитячого центру</t>
  </si>
  <si>
    <t>Капітальний ремонт системи протипожежної сигналізації, системи електропостачання та освітлення з впровадженням енергозберігаючих технологій Зіболківського ЗДО Жовківської міської ради Львівського району Львівської області по вул.Чучвари, 2А в с.Зіболки Львівського району Львівської області</t>
  </si>
  <si>
    <t xml:space="preserve">Капітальний ремонт шатрового даху та перекриття стелі ФАПу с. Крехів по вул. Б.Хмельницького, 28 Львівського району Львівської області </t>
  </si>
  <si>
    <t>Придбання реабілітаційного обладнання для відділення реабілітації КНП «Жовківська лікарня»</t>
  </si>
  <si>
    <t>Ініціативна група медичних працівників КНП "Жовківська лікарня"</t>
  </si>
  <si>
    <t>Капітальний ремонт з заміною віконних прорізів на металопластикові склопакети з впровадженням енергозберігаючих технологій ФАПу в с.Замочок Львівського району Львівської області</t>
  </si>
  <si>
    <t>Придбання технічного кухонного обладнання для харчоблоку КНП «Жовківська лікарня»</t>
  </si>
  <si>
    <t>Встановлення пожежної сигналізації у пологовому, терапевтичному відділеннях та відділенні клініко-діагностичної лабораторії КНП « Жовківська лікарня»</t>
  </si>
  <si>
    <t>Придбання медичного транспорту для доїзду лікарів поліклінічного відділення КНП "Жовківська лікарня"</t>
  </si>
  <si>
    <t>Придбання патологоанатомічного обладнання та меблів для моргу у м. Жовква Львівського району</t>
  </si>
  <si>
    <t>Жовтанецька сільська громада</t>
  </si>
  <si>
    <t>Реконструкція вуличного освітлення по вул.Садова с.Вислобоки Львівського району Львівської області</t>
  </si>
  <si>
    <t>Жовтанецька сільська рада</t>
  </si>
  <si>
    <t>Жовтанецька</t>
  </si>
  <si>
    <t>с. Вислобоки</t>
  </si>
  <si>
    <t>Реконструкція вуличного освітлення с.Грабовець Львівського району Львівської області</t>
  </si>
  <si>
    <t>с. Грабовець</t>
  </si>
  <si>
    <t xml:space="preserve">Реконструкція вуличного освітлення с.Вихопні Львівського району Львівської області </t>
  </si>
  <si>
    <t>с. Вихопні</t>
  </si>
  <si>
    <t>Реконструкція вуличного освітлення с.Жовтанці Львівського району Львівської області</t>
  </si>
  <si>
    <t>с. Жовтанці</t>
  </si>
  <si>
    <t>Реконструкція вуличного освітлення с.Велике Колодно Львівського району Львівської області</t>
  </si>
  <si>
    <t>с. Велике Колодно</t>
  </si>
  <si>
    <t>Будівництво роздягальні для футбольних команд на стадіоні по вул.Спортивна с.Жовтанці Львівського району Львівської області</t>
  </si>
  <si>
    <t>Придбання та встановлення вуличного тренажерного майданчика із професійним обладнанням у селі Жовтанці Львівського району Львівської області</t>
  </si>
  <si>
    <t xml:space="preserve"> Придбання та встановлення трибун на стадіоні с.Ременів Львівського району Львівської області </t>
  </si>
  <si>
    <t>с. Ременів</t>
  </si>
  <si>
    <t>Придбання та встановлення зупинок громадського транспорту у селах Жовтанецької сільської ради Львівського району Львівської області</t>
  </si>
  <si>
    <t>Капітальний ремонт території з облаштуванням громадського простору по вул.Травнева в с.Велике Колодно Львівського району Львівської області</t>
  </si>
  <si>
    <t>Придбання гімнастичного комплексу в с.Вислобоки Жовтанецької сільської ради Львівської області</t>
  </si>
  <si>
    <t xml:space="preserve">ГО "Ми-єдині" </t>
  </si>
  <si>
    <t>Придбання й встановлення обладнання для надання паспортних послуг у ЦНАПі Жовтанецької сільської ради Львівської області</t>
  </si>
  <si>
    <t>Придбання та встановлення дитячих майданчиків у селі Ременів Жовтанецької сільської ради Львівської області</t>
  </si>
  <si>
    <t>Будівництво універсального спортивного майданчика з штучного покриття по вул.Куземського в с.Ременів Львівського району Львівської області (Коригування)</t>
  </si>
  <si>
    <t>Придбання музичних інструментів та обладнання для Жовтанецької дитячої музичної школи Львівського району Львівської області</t>
  </si>
  <si>
    <t>Придбання сценічних костюмів для танцювального колективу народного дому села Жовтанці Львівського району Львівської області</t>
  </si>
  <si>
    <t>Капітальний ремонт сцени народного дому села Велике Колодно Львівського району Львівської області</t>
  </si>
  <si>
    <t xml:space="preserve"> Капітальний ремонт приміщень їдальні Великоколоднівського НВК "ЗНЗ І-ІІІ ст.-ДНЗ" Жовтанецької сільської ради Львівської області </t>
  </si>
  <si>
    <t>Придбання дитячих майданчиків для ДНЗ "Вишенька" (ясла-садок) Жовтанецької сільської ради Львівської області</t>
  </si>
  <si>
    <t>Придбання обладнання для інтерактивного тиру Жовтанецького опорного ЗЗСО Жовтанецької сільської ради Львівської області</t>
  </si>
  <si>
    <t>Облаштування системи пожежної сигналізації та системи внутрішнього оповіщення людей про пожежу Новоставського НВК "ЗНЗ І-ІІ ст. ДНЗ" Жовтанецької сільської ради Львівського району Львівської області</t>
  </si>
  <si>
    <t>с. Колоденці</t>
  </si>
  <si>
    <t>Капітальний ремонт території школи села Вислобоки Жовтанецької сільської ради Львівської області</t>
  </si>
  <si>
    <t>Капітальний ремонт приміщення котельні із заміною котлів Горпинського НВК "ЗНЗ І-ІІ ст. ДНЗ" Жовтанецької сільської ради Львівської області</t>
  </si>
  <si>
    <t>с. Горпин</t>
  </si>
  <si>
    <t>Капітальний ремонт обіднього залу ЗОШ І-ІІ ст. села Колоденці Жовтанецької сільської ради Львівської області</t>
  </si>
  <si>
    <t>Капітальний ремонт покрівлі даху частини корпусу Жовтанецького НВК "ЗНЗ І-ІІ ст.-ДНЗ" Жовтанецької сільської ради Львівського району Львівської області</t>
  </si>
  <si>
    <t>Капітальний ремонт входів для покращення доступності Жовтанецького опорного ЗЗСО Жовтанецької сільської ради Львівської області</t>
  </si>
  <si>
    <t>Придбання дитячого майданчика для Вихопнівської філії Жовтанецького опорного ЗЗСО Жовтанецької сільської ради Львівської області</t>
  </si>
  <si>
    <t>Придбання інтерактивної техніки для Ременівського ЗЗСО І-ІІІ ступенів Львівського району Львівської області</t>
  </si>
  <si>
    <t>Придбання комп'ютерної техніки для ЗДО "Зернятко" Жовтанецької сільської ради Львівської області</t>
  </si>
  <si>
    <t>Капітальний ремонт (заміна вікон) Ременівського ЗЗСО І-ІІІ ступенів Жовтанецької сільської ради Львівської області</t>
  </si>
  <si>
    <t>Придбання медичного обладнання для Амбулаторії с.Жовтанці Львівського району Львівської області</t>
  </si>
  <si>
    <t>Зимноводівська сільська громада</t>
  </si>
  <si>
    <t>Технічне переоснащення системи зовнішнього освітлення вулиць на території Зимноводівської сільської територіальної громади Львівського району Львівської області</t>
  </si>
  <si>
    <t>Зимноводівська</t>
  </si>
  <si>
    <t>с. Зимна Вода</t>
  </si>
  <si>
    <t>Встановлення системи відеоспостереження для підвищення рівня громадської безпеки на території с. Зимна Вода Львівського району Львівської області</t>
  </si>
  <si>
    <t>Зимноводівська сільська рада</t>
  </si>
  <si>
    <t>Капітальний ремонт покрівлі будинку по вул. Геофізиків №10 в с. Лапаївка Львівського району Львівської області</t>
  </si>
  <si>
    <t>с. Лапаївка</t>
  </si>
  <si>
    <t>Облаштування громадського простору біля вуличної сцени по вул. Сонячна у с. Скнилів Львівського району Львівської області</t>
  </si>
  <si>
    <t>с. Скнилів</t>
  </si>
  <si>
    <t>Влаштування дитячого майданчика по вул. Шухевича в с. Зимна Вода Львівського району Львівської області</t>
  </si>
  <si>
    <t>Придбання та встановлення дитячого ігрового майданчика по вул. Мисливська у с. Суховоля Львівського району Львівської області</t>
  </si>
  <si>
    <t>с. Суховоля</t>
  </si>
  <si>
    <t>Придбання модульної роздягальні для футбольного поля зі штучним покриттям по вул. Шевченка у с. Скнилів Львівського району Львівської області</t>
  </si>
  <si>
    <t>Підвищення престижу колективу та популяризація народного танцю шляхом придбання сценічних костюмів для народного аматорського Зразкового колективу «Бавниця» Народного дому с. Зимна Вода Львівського району Львівської області</t>
  </si>
  <si>
    <t>Покращення матеріально – технічної бази школи мистецтв у с. Холодновідка Львівського району Львівської області шляхом придбання нових музичних інструментів та сучасного обладнання</t>
  </si>
  <si>
    <t>с. Холодновідка</t>
  </si>
  <si>
    <t>Покращення матеріально-технічного стану закладу культури та умов проведення гурткової роботи шляхом придбання комплекту меблів та крісел для глядацького залу Народного дому у с. Скнилів Львівського району Львівської області</t>
  </si>
  <si>
    <t>Придбання комплекту меблів для Зимноводівської публічної бібліотеки Львівського району Львівської області</t>
  </si>
  <si>
    <t>Придбання акустичного обладнання для актової зали Ліцею №1 Зимноводівської  сільської ради  Львівського району Львівської області</t>
  </si>
  <si>
    <t>Придбання сучасного цифрового обладнання для кабінетів природничих наук (біології, хімії, географії) та іноземних мов (англійської та німецької) Лапаївського ліцею імені Героя України Георгія Кірпи Зимноводівської сільської ради Львівського району Львівської області</t>
  </si>
  <si>
    <t>Створення сучасного комп'ютерного класу з мультимедійними технологіями та формування необхідних умов для здобуття повноцінної якісної освіти у Скнилівській гімназії імені Праведного Андрея Шептицького Зимноводівської сільської ради Львівського району Львівської області</t>
  </si>
  <si>
    <t>Придбання медичної техніки, необхідної для здійснення заходів, спрямованих на запобігання виникненню та поширенню, локалізацію та ліквідацію спалахів, епідемій та пандемій гострої респіраторної хвороби COVID-19, спричиненої коронавірусом SARS-CoV-2 для КНП «Центр первинної медико-санітарної допомоги» Зимноводівської сільської ради Львівського району Львівської області</t>
  </si>
  <si>
    <t>Кам'янка-Бузька міська громада</t>
  </si>
  <si>
    <t>Реконструкція вуличного освітлення міста Кам’янка-Бузька Львівської області вулиць Д.Галицького, Львівська, Драгоманова, Федьковича.</t>
  </si>
  <si>
    <t>Кам'янка-Бузька міська рада</t>
  </si>
  <si>
    <t>Кам’янка-Бузька</t>
  </si>
  <si>
    <t>м. Кам'янка-Бузька</t>
  </si>
  <si>
    <t>Реконструкція вуличного освітлення по вул.Шосейна в с.Красічин Львівської області</t>
  </si>
  <si>
    <t>с. Красічин</t>
  </si>
  <si>
    <t>Реконструкція вуличного освітлення по вул. В. Великого в с.Сапіжанка, Львівської області .</t>
  </si>
  <si>
    <t>с. Сапіжанка</t>
  </si>
  <si>
    <t>Влаштування зупинок громадського транспорту  в  селі Зубів Міст  Львівського району Львівської області (Капітальний ремонт).</t>
  </si>
  <si>
    <t>с. Зубів Міст</t>
  </si>
  <si>
    <t>Будівництво мультифункційного спортивного майданчика в парку імені Т.Г.Шевченка у м.Кам’янка-Бузька Львівської області</t>
  </si>
  <si>
    <t>ОСББ "Під вербою"</t>
  </si>
  <si>
    <t>Влаштування  зупинок громадського транспорту в м.Кам'янка-Бузька по вул.Шевченка Львівської області (Капітальний ремонт)</t>
  </si>
  <si>
    <t>Будівництво стоянки по вул.І.Сирка в м.Кам’янка-Бузька Львівської області</t>
  </si>
  <si>
    <t>Капітальний ремонт  пішохідних доріжок по вул. Миру в с.Прибужани Львівської області.</t>
  </si>
  <si>
    <t>с. Прибужани</t>
  </si>
  <si>
    <t>Будівництво зовнішнього освітлення футбольного поля спортивного комплексу по вул. Шевченка,47в у м.Кам’янка-Бузька Львівської області</t>
  </si>
  <si>
    <t>ГО "Футбольний клуб "Карпати-Кам'янка"</t>
  </si>
  <si>
    <t>Капітальний ремонт покрівлі будинку будинку № 10 по вул.Миру в м.Кам’янка-Бузька Львівської області</t>
  </si>
  <si>
    <t>Капітальний ремонт (заміна вікон) на сходових клітках будинку № 50 по вул. Героїв Небесної Сотні в м.Кам'янка-Бузька Львівської області</t>
  </si>
  <si>
    <t>ОСББ "Едельвейс"</t>
  </si>
  <si>
    <t>Капітальний ремонт покриття даху Народного дому в с.Зубів Міст, вул.Широка,15 Львівського району Львівської області.</t>
  </si>
  <si>
    <t>Капітальний ремонт (благоустрій території Народного дому) по вул. Івана Франка в с.Батятичі Львівської області.</t>
  </si>
  <si>
    <t>с. Батятичі</t>
  </si>
  <si>
    <t xml:space="preserve"> Ефективна реновація (заміна вікон та дверей) майстерні та актового залу  ЗОШ 1-111 №1 м.Кам’янка-Бузька, вул.Незалежності,  66 Львівського району Львівської області. (Капітальний ремонт) </t>
  </si>
  <si>
    <t>Ініціативна група ВПУ№71 м.Кам'янка-Бузька</t>
  </si>
  <si>
    <t>Капітальний ремонт (благоустрій) території Кам’янка-Бузького закладу дошкільної освіти комбінованого типу (ясла-садок) №2 по вул.Мічуріна,21 в м.Кам’янка-Бузька Львівської області</t>
  </si>
  <si>
    <t>Придбання обладнання для темної сенсорної кімнати комунальної установи "Інклюзивно-ресурсний центр" Кам'янка-Бузької міської ради м. Кам'янка-Бузька, вул.Незалежності,66</t>
  </si>
  <si>
    <t>Придбання обладнання, інвентарю та предметів довгострокового користування для КНП "Кам'янка-Бузька районна лікарня" по вул.Героїв Небесної Сотні 29а в м.Кам'янка-Бузька Львівської області</t>
  </si>
  <si>
    <t>Ініціативна група КНП "Кам'янка-Бузька ЦРЛ"</t>
  </si>
  <si>
    <t xml:space="preserve"> Капітальний ремонт приміщення ФАПу в с.Деревляни Львівської області </t>
  </si>
  <si>
    <t>с. Деревляни</t>
  </si>
  <si>
    <t>Придбання обладнання, інвентарю та предметів довгострокового користування для АЗПСМ в с. Стрептів Львівської області</t>
  </si>
  <si>
    <t>с. Стрептів</t>
  </si>
  <si>
    <t>Придбання сучасного обладнання та інвентарю для створення  слюсарної майстерні у ВПУ № 71м. Кам’янка-Бузька</t>
  </si>
  <si>
    <t>Капітальний ремонт приміщення спортзалу Вищого професійного училища №71 м. Кам'янка-Бузька по вул. Ліцейній, 5 в м.Кам'янка-Бузька  Львівського району</t>
  </si>
  <si>
    <t xml:space="preserve">Реконструкція вуличного освітлення  по вул. Подоби,  в селі Грімне Львівського району Львівської області
 </t>
  </si>
  <si>
    <t>Ініціативна група с.Грімне</t>
  </si>
  <si>
    <t>с. Грімне</t>
  </si>
  <si>
    <t>Реконструкція вуличного освітлення по вул.Бічна,Б.Хмельницького,Двохрядна с.Переможне Львівського району Львівської області</t>
  </si>
  <si>
    <t>с. Переможне</t>
  </si>
  <si>
    <t>Реконструкція  вуличного освітлення по вул.Миру, Весела в с. Тулиголове Львівського району Львівської області</t>
  </si>
  <si>
    <t>Ініціативна група жителів с.Тулиголове</t>
  </si>
  <si>
    <t>с. Тулиголове</t>
  </si>
  <si>
    <t xml:space="preserve">Будівництво вуличного освітлення по вулиці Бічна та Річна від дорожнього знаку населеного пункту " Кліцько " по центральній частині дороги до житлового будинку  за номером 20 в с. Кліцько Городоцького району Львівської області </t>
  </si>
  <si>
    <t>с. Кліцько</t>
  </si>
  <si>
    <t xml:space="preserve"> Реконструкція вуличного освітлення по вул. Верхня та вул.Колгоспна, в селі Лівчиці Львівського району Львівської області </t>
  </si>
  <si>
    <t>Ініціативна група с.Лівчиці</t>
  </si>
  <si>
    <t>с. Лівчиці</t>
  </si>
  <si>
    <t xml:space="preserve">Реконструкція вуличного освітлення по вул. Довга, в селі Підзвіринець Львівського району Львівської області </t>
  </si>
  <si>
    <t>Ініціативна група с.Підзвіринець</t>
  </si>
  <si>
    <t>с. Підзвіринець</t>
  </si>
  <si>
    <t>Реконструкція вуличного освітлення по вул. Озерна, Піддолинівська, Зелена в с.Нове Село Львівського району Львівської області</t>
  </si>
  <si>
    <t>с. Нове с.</t>
  </si>
  <si>
    <t>"Реконструкція вуличного освітлення по вул.Львівська в с.Березець Львівського району Львівської області</t>
  </si>
  <si>
    <t>с. Березець</t>
  </si>
  <si>
    <t>Захист м.Комарно від шкідливої дії вод р.Верещиця на території Комарнівської міської ради Львівського району Львівської області (капітальний ремонт)</t>
  </si>
  <si>
    <t>Ініціативна група Комарнівської ОТГ</t>
  </si>
  <si>
    <t>м. Комарно</t>
  </si>
  <si>
    <t>Щирецька</t>
  </si>
  <si>
    <t>Придбання та встановлення дитячого ігрового майданчика на території Березецького ЗДО «Веселка» по вул. Театральна, 169б, с. Березець, Комарнівської міської ради</t>
  </si>
  <si>
    <t>Придбання та встановлення дитячого ігрового майданчика на території Новосільського НВК І-ІІ ст., по вул. Дрогобицька, 448а с. Нове Село Комарнівської міської ради</t>
  </si>
  <si>
    <t>Капітальний ремонт Переможненського ЗДО ясла-садок «Квітуча вишенька» Комарнівської міської ради Львівської області</t>
  </si>
  <si>
    <t>Ініціативна група Переможненського ЗДО</t>
  </si>
  <si>
    <t>Капітальний ремонт Бучалівського ЗЗСО І-ІІ ступенів Комарнівської міської ради Львівської області</t>
  </si>
  <si>
    <t>Ініціативна група Бучалівського ЗЗСО</t>
  </si>
  <si>
    <t>с. Бучали</t>
  </si>
  <si>
    <t xml:space="preserve">Реконструкція  даху Переможненського ЗЗСО І –ІІІ ступенів  Комарнівської міської ради Львівської області </t>
  </si>
  <si>
    <t xml:space="preserve"> Ініціативна група Переможненського ЗЗСО І-ІІІ ст.</t>
  </si>
  <si>
    <t>Капітальний ремонт (заміна віконних блоків) Березецького ЗЗСО  І-ІІІ ступенів Комарнівської міської ради Львівської області</t>
  </si>
  <si>
    <t>Ініціативна група Березецького ЗЗСО І-ІІІ ст.</t>
  </si>
  <si>
    <t>Комарнівська міська громада</t>
  </si>
  <si>
    <t>Куликівська селищна громада</t>
  </si>
  <si>
    <t xml:space="preserve"> "Реконструкція стадіону в смт. Куликів по вулиці Тениста 5 (в частині: футбольне поле з автоматичним поливом)" </t>
  </si>
  <si>
    <t>Куликівська</t>
  </si>
  <si>
    <t>Капітальний ремонт громадського простору біля джерела з відновленням елементів благоустрою по вул.Зелена у селі Нове Село Львівського району Львівської області</t>
  </si>
  <si>
    <t>Куликівська селищна рада</t>
  </si>
  <si>
    <t xml:space="preserve"> Капітальний ремонт системи димовидалення в Народному домі по вул. Городня,2 в с.Костеїв Куликівської селищної ради Львівського району Львівської області </t>
  </si>
  <si>
    <t>с. Костеїв</t>
  </si>
  <si>
    <t xml:space="preserve"> Капітальний ремонт будівлі Народного дому по вул. Івана Франка, 43 в с. Гребінці Львівського району Львівської області </t>
  </si>
  <si>
    <t>с. Гребінці</t>
  </si>
  <si>
    <t xml:space="preserve"> Капітальний ремонт приміщень будівлі Народного дому с.Великий Дорошів по вул. Львівська, 116 Львівського р-ну Львівської обл. </t>
  </si>
  <si>
    <t>с. Великий Дорошів</t>
  </si>
  <si>
    <t>Придбання технічного обладнання для потреб Куликівської територіальної громади</t>
  </si>
  <si>
    <t xml:space="preserve">Капітальний ремонт внутрішнього приміщення Народного дому по вул. Яремчука, 1 у с. Артасів Куликівської селищної ради Львівського району Львівської області </t>
  </si>
  <si>
    <t xml:space="preserve">Придбання та встановлення дитячого спортивно-ігрового майданчика на території ДНЗ села Віднів по вул.Батівка,16 Жовківського району Львівської області </t>
  </si>
  <si>
    <t>с. Віднів</t>
  </si>
  <si>
    <t xml:space="preserve"> Придбання комп'ютерно-проекційного обладнання для Великодорошівського ЗЗСО І-ІІ ступенів ,Куликівської селищної ради, Львівського району, Львівської області </t>
  </si>
  <si>
    <t>Ініціативна група КЗ</t>
  </si>
  <si>
    <t>Капітальний ремонт приміщень загального користування із впровадженням енергозберігаючих технологій корпусу №1 Сулимівського ЗЗСО І-ІІ ст.  по вул..Центральній, 7 Куликівської селищної ради Львівського району Львівської області</t>
  </si>
  <si>
    <t>с. Сулимів</t>
  </si>
  <si>
    <t xml:space="preserve">Капітальний ремонт внутрішніх вбиралень в Куликівському ОЗЗСО І-ІІІ ступенів Львівського району Львівської області смт. Куликів по вул. Винниченка 1а </t>
  </si>
  <si>
    <t>Ініціативна група Куликівського ОЗЗСО</t>
  </si>
  <si>
    <t>Придбання інвентаря та обладнання для харчоблоку Мервичівської  ЗОШ І-ІІ ст</t>
  </si>
  <si>
    <t>с. Мервичі</t>
  </si>
  <si>
    <t>Капітальний ремонт фасаду з впровадженням енергозберігаючих технологій Звертівського ЗЗСО I-II ст. по вул.Шкільна 2 Львівського району Львівської області</t>
  </si>
  <si>
    <t>с. Звертів</t>
  </si>
  <si>
    <t>Придбання автоматичного гематологічного аналізатора КТ-6300 для лікарської амбулаторії загальної практики сімейної медицини села Сулимів вул.Центральна,11 Жовківського району Львівської області</t>
  </si>
  <si>
    <t>Придбання лабораторного обладнання для Куликівської міської поліклініки</t>
  </si>
  <si>
    <t>Ініціативна група поліклініки</t>
  </si>
  <si>
    <t xml:space="preserve"> Капітальний ремонт фасаду з впровадженням енергозберігаючих технологій Куликівської міської поліклініки корпусу № 2 по вул. Загородна 4 смт. Куликів Львівського району Львівської області </t>
  </si>
  <si>
    <t>Капітальний ремонт приміщень будівлі роздягальні на стадіоні в с. Гамаліївка Мурованської сільської ради ОТГ Пустомитівського району Львівської області</t>
  </si>
  <si>
    <t>Мурованська</t>
  </si>
  <si>
    <t>с. Гамаліївка</t>
  </si>
  <si>
    <t xml:space="preserve"> Встановлення системи відеоспостереження в селі Кам’янопіль Мурованської сільської ради</t>
  </si>
  <si>
    <t xml:space="preserve">Мурованська сільська рада </t>
  </si>
  <si>
    <t>с. Кам'янопіль</t>
  </si>
  <si>
    <t>Капітальний ремонт спортивного майданчика в с. Гамаліївка Мурованської cільської ради ОТГ Львівської області</t>
  </si>
  <si>
    <t xml:space="preserve"> Капітальний ремонт території біля народного дому в с.Кам'янопіль, Пустомитівського району, Львівської області </t>
  </si>
  <si>
    <t>Придбання звукотехнічного та мультимедійного обладнання для Школи Мистецтв Мурованської сільської ради об’єднаної територіальної громади Пустомитівського району Львівської області</t>
  </si>
  <si>
    <t>Капітальний ремонт приміщень кухні у дошкільному навчальному закладі в с. Ямпіль Мурованської сільської ради ОТГ Пустомитівського району Львівської області.</t>
  </si>
  <si>
    <t>с. Ямпіль</t>
  </si>
  <si>
    <t xml:space="preserve"> Встановлення системи відеоспостереження в Мурованському закладі загальної середньої освіти (ЗЗСО) Мурованської сільської ради ОТГ Львівської області (капітальний ремонт)</t>
  </si>
  <si>
    <t>с. Муроване</t>
  </si>
  <si>
    <t>Капітальний ремонт підлоги у спортивному залі (гумове покриття) Ямпільського навчально-виховного комплексу «Загально-освітній навчальний заклад І-ІІІ ст. – дошкільний навчальний заклад» Мурованської сільської ради ОТГ Пустомитівського району Львівської області</t>
  </si>
  <si>
    <t>Реконструкція системи опалення ДНЗ «Веселка» по вул. Шевченка, 9а у с. Муроване Мурованської сільської ради територіальної громади Львівського району Львівської області</t>
  </si>
  <si>
    <t xml:space="preserve"> Капітальний ремонт території Мурованської ЗСШ в с.Муроване, Пустомитівського району Львівської області </t>
  </si>
  <si>
    <t>Мурованська сільська громада</t>
  </si>
  <si>
    <t>Новояричівська селищна громада</t>
  </si>
  <si>
    <t>Капітальний ремонт вуличного освітлення пл. Єдності смт. Новий Яричів Львівського району Львівської області</t>
  </si>
  <si>
    <t>Новояричівська селищна рада</t>
  </si>
  <si>
    <t>Новояричівська</t>
  </si>
  <si>
    <t>Капітальний ремонт вуличного освітлення вул. Мирна в с. Неслухів Львівського району Львівської області</t>
  </si>
  <si>
    <t>с. Неслухів</t>
  </si>
  <si>
    <t xml:space="preserve">Ініціативна група мешканців СТ </t>
  </si>
  <si>
    <t>с. Старий Яричів</t>
  </si>
  <si>
    <t>Капітальний ремонт фасаду з утепленням будівлі Комунального закладу «Народний дім с. Банюнин» Новояричівської селищної ради Львівського району Львівської області</t>
  </si>
  <si>
    <t>с. Банюнин</t>
  </si>
  <si>
    <t>Капітальний ремонт (заміна покрівлі) будівлі Комунального закладу «Народний дім с. Убині» Новояричівської селищної ради Львівського району Львівської області</t>
  </si>
  <si>
    <t>с. Убині</t>
  </si>
  <si>
    <t>с. Борщовичі</t>
  </si>
  <si>
    <t>Капітальний ремонт покрівлі даху Комунального закладу «Народний дім с. Дідилів» Новояричівської селищної ради Львівського району Львівської області</t>
  </si>
  <si>
    <t>с. Дідилів</t>
  </si>
  <si>
    <t>с. Малі Нагірці</t>
  </si>
  <si>
    <t>с. Великосілки</t>
  </si>
  <si>
    <t>Капітальний ремонт приміщень спортзалу закладу загальної середньої освіти І-ІІІ ступенів с. Борщовичі Новояричівської селищної ради Львівського району Львівської області</t>
  </si>
  <si>
    <t>Капітальний ремонт паливної Закладу загальної середньої освіти І-ІІІ ступенів смт. Новий Яричів Новояричівської селищної ради Львівського району Львівської області</t>
  </si>
  <si>
    <t>с. Руданці</t>
  </si>
  <si>
    <t xml:space="preserve"> Капітальний ремонт  ( заміна покрівлі ) Закладу загальної середньої освіти та дошкільної освіти І-ІІ ступенів с. Руданці Новояричівської селищної ради Львівського району Львівської області  </t>
  </si>
  <si>
    <t>Капітальний ремонт фасаду з утепленням будівлі Школи мистецтв смт. Новий Яричів Львівського району Львівської області</t>
  </si>
  <si>
    <t>Капітальний ремонт приміщень кухні у Закладі загальної середньої освіти І-ІІІ ступенів та дошкільної освіти с. Пикуловичі Новояричівської селищної ради Львівського району Львівської області</t>
  </si>
  <si>
    <t>с. Пикуловичі</t>
  </si>
  <si>
    <t>Капітальний ремонт фасаду з утепленням будівлі Закладу дошкільної освіти "Дзвіночок" с. Неслухів Новояричівської селищної ради Львівського району Львівської області</t>
  </si>
  <si>
    <t>Закупівля медичного обладнання та інвентарю довгострокового  використання для АЗПСМ смт Запитів Новояричівської селищної ради Львівського району Львівської області</t>
  </si>
  <si>
    <t>Капітальний ремонт даху комунального закладу «Народний дім с. Малі Нагірці» Новояричівської селищної ради Львівського району Львівської області</t>
  </si>
  <si>
    <t>Капітальний ремонт приміщень кухні у Закладі загальної середньої освіти І-ІІІ ступенів та дошкільної освіти с. Великосілки Новояричівської селищної ради  Львівського району Львівської області</t>
  </si>
  <si>
    <t>Капітальний ремонт (заміна покрівлі) початкової школи с. Старий Яричів – філія ЗЗСО І-ІІІ ступенів смт Новий Яричів Новояричівської селищної ради Львівського району Львівської області</t>
  </si>
  <si>
    <t>Капітальний ремонт паливної Закладу загальної середньої освіти та дошкільної освіти І-ІІ ступенів с. Руданці, Новояричівської селищної ради, Львівського району, Львівської області</t>
  </si>
  <si>
    <t>Встановлення системи відеоспостереження по площі Єдності в смт. Новий Яричів  Львівського району Львівської області</t>
  </si>
  <si>
    <t>Капітальний ремонт частини приміщень Комунального закладу «Народний дім с. Борщовичі» Новояричівської селищної ради Львівського району Львівської області</t>
  </si>
  <si>
    <t xml:space="preserve"> Будівництво очисних споруд каналізації господарсько-побутових стоків по вул.Галицька, 143 с.Старий Яричів  Львівської обл. </t>
  </si>
  <si>
    <t>Капітальний ремонт (заміна покрівлі) в КНП "Новояричівська районна лікарня" Новояричівської селищної ради Львівського району Львівської області</t>
  </si>
  <si>
    <t>Капітальний ремонт системи вуличного освітлення по вул. Полуботка, вул. М. Конопницької, вул. Шептицького та вул. Л. Українки в с. Конопниця Оброшинської сільської ради Львівської області</t>
  </si>
  <si>
    <t>Оброшинська сільська рада</t>
  </si>
  <si>
    <t>Оброшинська</t>
  </si>
  <si>
    <t>с. Оброшине</t>
  </si>
  <si>
    <t>Закупівля дорожніх вказівників (флюгерів) для влаштування ознакувальної інфраструктури вулиць та об’єктів туристичної інфраструктури Оброшинської сільської ради (ОТГ) Львівської області</t>
  </si>
  <si>
    <t xml:space="preserve">Капітальний ремонт дитячого ігрового майданчика по вул. Полуботка в с. Конопниця Оброшинської сільської ради Львівської області </t>
  </si>
  <si>
    <t xml:space="preserve"> Впровадження системи відеоспостереження у с. Ставчани Оброшинської сільської ради Львівської області</t>
  </si>
  <si>
    <t>с. Ставчани</t>
  </si>
  <si>
    <t>Встановлення системи освітлення стадіону в с. Ставчани Оброшинської сільської ради Львівської області</t>
  </si>
  <si>
    <t>«Капітальний ремонт дитячого ігрового майданчика по вул. Шептицького в с. Конопниця Оброшинської сільської ради Львівської області»</t>
  </si>
  <si>
    <t>с. Конопниця</t>
  </si>
  <si>
    <t>Придбання міні-трактора для обслуговування доріг Оброшинської сільської ради Львівської області.</t>
  </si>
  <si>
    <t xml:space="preserve">Створення громадського простору для соціально-вразливих верств населення  в с. Оброшине Оброшинської сільської ради  Львівської області. </t>
  </si>
  <si>
    <t xml:space="preserve"> Впровадження системи відеоспостереження у с. Конопниця Оброшинської сільської ради Львівської області</t>
  </si>
  <si>
    <t>Впровадження системи відеоспостереження та влаштування центру безпеки громади у с. Оброшине Оброшинської сільської ради Львівської області</t>
  </si>
  <si>
    <t>"Влаштування дитячого ігрового майданчика по вул. Стуса в с. Оброшине Оброшинської сільської ради Львівської області"</t>
  </si>
  <si>
    <t>Закупівля газового обладнання для опалення приміщення Народного Дому в с. Оброшине Оброшинської сільської ради Львівської області</t>
  </si>
  <si>
    <t>Закупівля обладнання(стільців) для Народного дому с. Ставчани Оброшинської сільської ради Львівської області</t>
  </si>
  <si>
    <t>Капітальний ремонт приміщення Народного Дому с. Оброшине Львівської області шляхом заміни вікон та дверей.</t>
  </si>
  <si>
    <t>Капітальний ремонт приміщення музичної школи с Оброшине Оброшинської сільської ради Львівської області</t>
  </si>
  <si>
    <t>Капітальний ремонт тиру Оброшинської ЗОШ I-III ступенів в с. Оброшине Оброшинської сільської ради Львівської області</t>
  </si>
  <si>
    <t>Благоустрій частини прибудинкової території дошкільного навчального закладу (ДНЗ) в селі Оброшине Оброшинської сільської ради Львівської області</t>
  </si>
  <si>
    <t>«Придбання сантехнічного обладнання для дошкільного навчального закладу (ДНЗ) в с. Оброшине Оброшинської сільської ради Львівської області»</t>
  </si>
  <si>
    <t xml:space="preserve">Капітальний ремонт приміщення фельшерсько-акушерського пункту (ФАПу) в селі Конопниця Оброшинської сільської ради Львівської області </t>
  </si>
  <si>
    <t>Оброшинська сільська громада</t>
  </si>
  <si>
    <t>Перемишлянська міська громада</t>
  </si>
  <si>
    <t>Реконструкція вуличного освітлення з енергозберігаючими технологіями в с.Дусанів Львівського району Львівської області</t>
  </si>
  <si>
    <t>Ініціативна група с.Дусанів</t>
  </si>
  <si>
    <t>Перемишлянська</t>
  </si>
  <si>
    <t>с. Дусанів</t>
  </si>
  <si>
    <t xml:space="preserve">Реконструкція вуличного освітлення вул.Засадя, Калиник, Мишилівка, Шевченка, Запастівники, Магонова,Терехівка в с.Лагодів Львівської області </t>
  </si>
  <si>
    <t>Перемишлянська міська рада</t>
  </si>
  <si>
    <t>с. Лагодів</t>
  </si>
  <si>
    <t xml:space="preserve"> Реконструкція вуличного освітлення вул. Лугова (Л-1, Л-2 віди КТП-272-08, вул. Перемишлянська (Л-1 від КТП-35-08)  вул. Волиця (Л-1 від КТП -35-080) в с.Дунаїв Львівської області </t>
  </si>
  <si>
    <t>с. Дунаїв</t>
  </si>
  <si>
    <t>Встановлення автобусних зупинок на території сіл: Осталовичі, Розсохи та Утіховичі Львівської області</t>
  </si>
  <si>
    <t>с. Осталовичі</t>
  </si>
  <si>
    <t xml:space="preserve"> “Інновації потрібні уже сьогодні!” Придбання обладнання для центру надання адміністративних послуг Перемишлянської громади у м.Перемишляни</t>
  </si>
  <si>
    <t>м. Перемишляни</t>
  </si>
  <si>
    <t xml:space="preserve"> "Готові до змін!" Капітальний ремонт приміщень на вул. Галицька,50в м.Перемишляни Львівської області</t>
  </si>
  <si>
    <t xml:space="preserve"> Капітальний  ремонт  даху  Народного  дому  в  с.Іванівка Львівського району Львівської області </t>
  </si>
  <si>
    <t>Ініціативна група с.Іванівка</t>
  </si>
  <si>
    <t>с. Іванівка</t>
  </si>
  <si>
    <t>Створюємо комфортні умови освітнього середовища в КЗ Перемишлянська музична школа (придбання шкільних меблів та програмно-технічного комплекту (інтерактивна дошка, портативний комп'ютер, монтажний комплект) для КЗ Перемишлянська музична школа Перемишлянської міської ради Львівської області</t>
  </si>
  <si>
    <t>Ініціативна група КЗ Перемишлянської музичної школи</t>
  </si>
  <si>
    <t>Інноваційний музей, як простір для щастя - Капітальний ремонт приміщень музею на вул. Привокзальна, 6 в м. Перемишляни, Львівської області</t>
  </si>
  <si>
    <t>Капітальний ремонт із заміною вікон  та дверей в Іванівському закладу загальної середньої освіти  І-ІІ ст. Перемишлянської міської ради, Львівської області</t>
  </si>
  <si>
    <t>Ініціативна група м. Перемишляни</t>
  </si>
  <si>
    <t>Створюємо комфортні умови освітнього середовища в Перемишлянському опорному закладі загальної середньої освіти І-ІІІ ст. № 1 (придбання комп’ютерної техніки)</t>
  </si>
  <si>
    <t xml:space="preserve">Капітальний ремонт у приміщенні Короснянського закладу загальної середньої освіти І-ІІ ступенів за адресою: вулиця Центральна 73/2 
с. Коросно Львівського району Львівської області
 </t>
  </si>
  <si>
    <t>Ініціативна група с.Коросно</t>
  </si>
  <si>
    <t>с. Коросне</t>
  </si>
  <si>
    <t>Придбання мультимедійного обладнання для Короснянського закладу загальної середньої освіти I-II ступенів</t>
  </si>
  <si>
    <t>Капітальний ремонт музично-спортивного залу ЗДО «Сонечко» м. Перемишляни</t>
  </si>
  <si>
    <t>Придбання шкільних меблів у Кимирському ЗЗСО І- ІІ ступенів</t>
  </si>
  <si>
    <t>ГО "Віра"</t>
  </si>
  <si>
    <t>с. Кимир</t>
  </si>
  <si>
    <t xml:space="preserve">Капітальний ремонт спортзалу школи Станимирського ЗЗСО І-ІІ ступенів      с Станимир вул.Шкільна 1. Львівського району Львівської області  </t>
  </si>
  <si>
    <t>Ініціативна група с.Станимир</t>
  </si>
  <si>
    <t>с. Станимир</t>
  </si>
  <si>
    <t>Капітальний ремонт приміщення із заміною дверних конструкцій будівлі Вовківського закладу  загальної середньої освіти І-ІІ ступенів Перемишлянської міської ради у с.Вовків Львівського району Львівської області</t>
  </si>
  <si>
    <t>Ініціативна група с.Вовків</t>
  </si>
  <si>
    <t>с. Вовків</t>
  </si>
  <si>
    <t>Капітальний ремонт рекреаційної зони центрального шкільного коридору першого поверху Перемишлянського опорного закладу загальної середньої освіти І-ІІІ ступенів імені Омеляна Ковча Перемишлянської міської ради Львівської області</t>
  </si>
  <si>
    <t>Ініціативна група Перемишлянського ОЗЗСО</t>
  </si>
  <si>
    <t xml:space="preserve">Капітальний ремонт спортивного залу Бачівського закладу загальної середньої освіти І-ІІ ступенів с. Бачів Львівського району Львівської області </t>
  </si>
  <si>
    <t>Ініціативна група с.Бачів</t>
  </si>
  <si>
    <t>с. Бачів</t>
  </si>
  <si>
    <t>Підберізцівська сільська громада</t>
  </si>
  <si>
    <t>Придбання та встановлення дитячого ігрового майданчика по вул. Шевченка в с. Чижиків Підберізцівської сільської ради Львівської області</t>
  </si>
  <si>
    <t>Підберізцівська</t>
  </si>
  <si>
    <t>с. Чижиків</t>
  </si>
  <si>
    <t>Придбання та встановлення скейт-парку у с. Підберізці Підберізцівської територіальної громади Львівської області</t>
  </si>
  <si>
    <t>с. Підберізці</t>
  </si>
  <si>
    <t>Реконструкція системи відеоспостереження в с.Підгірне Підберізцівської сільської ради Пустомитівського району Львівської області</t>
  </si>
  <si>
    <t>с. Підгірне</t>
  </si>
  <si>
    <t>Придбання та встановлення скейт-парку у с. Підгірне Підберізцівської територіальної громади Львівської області</t>
  </si>
  <si>
    <t>Реконструкція системи відеоспостереження в с. Миклашів Підберізцівської сільської ради Пустомитівського району Львівської області</t>
  </si>
  <si>
    <t>с. Миклашів</t>
  </si>
  <si>
    <t>Капітальний ремонт Народного дому в селі Глуховичі Пустомитівського району  Львівської області</t>
  </si>
  <si>
    <t>с. Глуховичі</t>
  </si>
  <si>
    <t>Придбання мобільної сцени для Підберізцівської територіальної громади Львівської області</t>
  </si>
  <si>
    <t>Придбання світлового та звукового обладнання для народного дому с. Підберізці Підберізцівської територіальної громади</t>
  </si>
  <si>
    <t>Капітальний ремонт фундаменту Чижиківської ЗОШ І-ІІІ ст. по вул.  Шевченка, 1 в с. Чижиків Пустомитівського району Львівської області</t>
  </si>
  <si>
    <t>Капітальний ремонт благоустрою території ЗДО «Дивосвіт» по вул. Озерна, 23 в с. Чижиків  Пустомитівського району Львівської області</t>
  </si>
  <si>
    <t>Капітальний ремонт спальні та благоустрою території ДНЗ с. Підгірне Підберізцівської територіальної громади Львівської області</t>
  </si>
  <si>
    <t>Капітальний ремонт приміщення їдальні у Загальноосвітньому навчальному закладі с. Миклашів Підберізцівської територіальної громади Львівської області</t>
  </si>
  <si>
    <t>Капітальний ремонт благоустрою території навколо Чорнушовицького НВК «Загальноосвітній навчальний заклад І-ІІ ступенів - дошкільний навчальний заклад» Підберізцівської територіальної громади Львівської області</t>
  </si>
  <si>
    <t>с. Чорнушовичі</t>
  </si>
  <si>
    <t>Капітальний ремонт підвального приміщення з переплануванням у спортивний зал у Нижньобілківській загальноосвітній школі І-ІІ ступенів Підберізцівської територіальної громади Львівської області</t>
  </si>
  <si>
    <t>с. Нижня Білка</t>
  </si>
  <si>
    <t>Капітальний ремонт приміщення їдальні Підберізцівського НВК «Загальноосвітній навчальний заклад І-ІІІ ступенів - дошкільний навчальний заклад" Підберізцівської територіальної громади Львівської громади</t>
  </si>
  <si>
    <t>Капітальний ремонт приміщення їдальні з переплануванням в актовий зал в Верхньобілківській ЗОШ І-ІІІ ступенів Підберізцівської територіальної громади Львівської області</t>
  </si>
  <si>
    <t>с. Верхня Білка</t>
  </si>
  <si>
    <t>Придбання кухонного обладнання у їдальню Підберізцівського НВК «Загальноосвітній навчальний заклад І-ІІІ ступенів - дошкільний навчальний заклад" Підберізцівської територіальної громади Львівської області</t>
  </si>
  <si>
    <t>Встановлення сонячних батарей на даху КНП «Амбулаторія загальної практики сімейної медицини Підберізцівської сільської ради Львівської області»</t>
  </si>
  <si>
    <t>Придбання стоматологічної установки у амбулаторію загальної практики - сімейної медицини с. Миклашів Підберізцівської сільської ради</t>
  </si>
  <si>
    <t xml:space="preserve"> Закупівля та встановлення спортивно-дитячого майданчика по вулиці Володимира Зейлика в м. Пустомити Львівської області </t>
  </si>
  <si>
    <t>Ініціативна група мешканців вулиці В.Зейлика в м. Пустомити</t>
  </si>
  <si>
    <t>Пустомитівська</t>
  </si>
  <si>
    <t>м. Пустомити</t>
  </si>
  <si>
    <t xml:space="preserve"> Закупівля та встановлення камер відеоспостереження в с.  Полянка Львівського району Львівської області</t>
  </si>
  <si>
    <t>с. Полянка</t>
  </si>
  <si>
    <t xml:space="preserve">Придбання та встановлення елементів дитячого майданчика по вул. Вознесіння в м. Пустомити Львівської області </t>
  </si>
  <si>
    <t>Ініціативна група мешканців м. Пустомити</t>
  </si>
  <si>
    <t>Капітальний ремонт пляжного волейбольного майданчика в м. Пустомити на вул. Паркова</t>
  </si>
  <si>
    <t>Громадська організація «Волейбольний Клуб «Пустомити»</t>
  </si>
  <si>
    <t xml:space="preserve">Придбання спортивного інвентарю для веслувального відділення Спеціалізованої дитячо-юнацької спортивної школи олімпійського резерву «Веслярик» с.Наварія Пустомитівського району.  </t>
  </si>
  <si>
    <t xml:space="preserve">Ініціативна група СДЮСШОР </t>
  </si>
  <si>
    <t>с. Наварія</t>
  </si>
  <si>
    <t>Закупівля елементів огорожі, лавок, тенісного стола, батуту,  дитячих ігрових будиночків та балансирів на пружині для дитячих майданчиків на території Містківського старостинського округу Львівського  району, Львівської області</t>
  </si>
  <si>
    <t>с. Містки</t>
  </si>
  <si>
    <t>Капітальний ремонт тротуару по вул. Миколи Лисенка в м. Пустомити Львівської області</t>
  </si>
  <si>
    <t xml:space="preserve">Придбання обладнання для ДЮСШ "Юність"; Пустомитівської міської ради в м.Пустомити Львівської області </t>
  </si>
  <si>
    <t>Встановлення обладнання для громадського скейт-парку на вул. Паркова у м. Пустомити  Львівської області</t>
  </si>
  <si>
    <t xml:space="preserve">ГО "Твій простір" </t>
  </si>
  <si>
    <t xml:space="preserve"> Встановлення обладнання відеофіксації у селах Семенівка, Милошевичі, Береги та Віняви Пустомитівської територіальної громади Львівського району  </t>
  </si>
  <si>
    <t>с. Семенівка</t>
  </si>
  <si>
    <t xml:space="preserve">Капітальний ремонт водопроводу по вул. Шевченка від буд. № 293 до вул. Загреблянської в с. Семенівка Пустомитівської ОТГ Львівського району Львівської області </t>
  </si>
  <si>
    <t>Пустомитівська територіальна громада</t>
  </si>
  <si>
    <t>Капітальний ремонт тротуару по вул. Шевченка від ц. Св. Арх. Михаїла до ц. Пр. Іллі в с. Семенівка Пустомитівської територіальної громади Львівського району Львівської області.</t>
  </si>
  <si>
    <t>“Library of free people - Бібліотека вільних людей”. Створення сучасного інформаційно-інноваційного простору (придбання обладнання) для бібліотеки-філії №2 м. Пустомити.</t>
  </si>
  <si>
    <t xml:space="preserve">Придбання музичних інструментів та інтерактивного обладнання для КЗ «Пустомитівська школа мистецтв» </t>
  </si>
  <si>
    <t>Капітальний ремонт приміщення бібліотеки для створення бібліотечно—дозвільного центру в с. Семенівка Львівського району, Львівської області</t>
  </si>
  <si>
    <t>Капітальний ремонт санвузла в народному домі с. Милошевичі, Львівського району, Львівської області</t>
  </si>
  <si>
    <t>с. Милошевичі</t>
  </si>
  <si>
    <t xml:space="preserve"> Капітальний ремонт спортзалу Пустомитівського ЗЗСО №2 І-ІІІ ступенів Пустомитівської міської ради в м.Пустомити Львівської області </t>
  </si>
  <si>
    <t xml:space="preserve"> Капітальний ремонт благоустрою ЗДО с.Семенівка Пустомитівської міської ради Львівської області </t>
  </si>
  <si>
    <t xml:space="preserve"> Придбання обладнання спортивно-ігрового комплексу для ЗДО с.Семенівка Пустомитівської міської ради Львівської області </t>
  </si>
  <si>
    <t xml:space="preserve"> Капітальний ремонт санвузлів ЗДО №3 м.Пустомити Пустомитівської міської ради Львівської області </t>
  </si>
  <si>
    <t xml:space="preserve"> Придбання інноваційно-мультимедійного обладнання для Семенівського ЗЗСО І-ІІІ ступенів Пустомитівської міської ради Львівської області </t>
  </si>
  <si>
    <t xml:space="preserve"> Капітальний ремонт благоустрою Семенівського ЗЗСО І-ІІІ ступенів Пустомитівської міської ради в с.Семенівка Львівської області </t>
  </si>
  <si>
    <t xml:space="preserve">Капітальний ремонт благоустрою ЗДО №2 м.Пустомити Пустомитівської міської ради Львівської області </t>
  </si>
  <si>
    <t xml:space="preserve"> Капітальний ремонт ЗДО №1 м.Пустомити Пустомитівської міської ради Львівської області </t>
  </si>
  <si>
    <t xml:space="preserve">Придбання обладнання для створення сучасного лінгафонного ІТ медіа простору у ОЗ "Пустомитівський ЗЗСО №1 І-ІІІ ступенів" Пустомитівської міської ради Львівської області </t>
  </si>
  <si>
    <t>Ініціативна група ОЗ Пустомитівського ЗЗСО №1</t>
  </si>
  <si>
    <t xml:space="preserve"> Капітальний ремонт бібліотеки ОЗ "Пустомитівський ЗЗСО №1 І-ІІІ ступенів" Пустомитівської міської ради в м.Пустомити Львівської області </t>
  </si>
  <si>
    <t xml:space="preserve">Придбання обладнання для Пустомитівського ЦДЮТ в м.Пустомити Львівської області </t>
  </si>
  <si>
    <t>Пустомитівська міська громада</t>
  </si>
  <si>
    <t>Рава-Руська міська громада</t>
  </si>
  <si>
    <t>Будівництво вуличного освітлення по вулиці Фарини в с. Липник Львівського району Львівської області</t>
  </si>
  <si>
    <t>Ініціативна група с. Липник</t>
  </si>
  <si>
    <t>Рава-Руська</t>
  </si>
  <si>
    <t>с. Липник</t>
  </si>
  <si>
    <t>Реконструкція освітлення пішохідного переходу на автодорозі Грядка-Городжів в с. Гійче Львівського району Львівської області</t>
  </si>
  <si>
    <t>Рава-Руська міська рада</t>
  </si>
  <si>
    <t>с. Гійче</t>
  </si>
  <si>
    <t>Реконструкція вуличного освітлення в с. Гійче Львівського району Львівської області</t>
  </si>
  <si>
    <t>Реконструкція освітлення пішохідного переходу на автодорозі Рава-Руська-Гайок в с. Волиця Львівського району Львівської області</t>
  </si>
  <si>
    <t>Реконструкція освітлення пішохідного переходу на автодорозі Рава-Руська_Гайок в с. Синьковичі Львівського району Львівської області</t>
  </si>
  <si>
    <t>с. Синьковичі</t>
  </si>
  <si>
    <t>Реконструкція освітлення  пішохідного переходу на автодорозі Р-40 Рава Руська – Яворів – Судова Вишня в с. Потелич Львівського району Львівської області</t>
  </si>
  <si>
    <t>м. Рава-Руська</t>
  </si>
  <si>
    <t>Реконструкція вуличного освітлення в с. Забір'я Львівського району Львівської області</t>
  </si>
  <si>
    <t>с. Забір'я</t>
  </si>
  <si>
    <t>Реконструкція вуличного освітлення по вул. Академіка Возьняка в с. Волиця Львівського району Львівської області</t>
  </si>
  <si>
    <t>Капітальний ремонт вуличного освітлення в с. Синьковичі Львівського району Львівської області</t>
  </si>
  <si>
    <t>Капітальний ремонт вуличного освітлення в с. Потелич Львівського району Львівської області</t>
  </si>
  <si>
    <t>с. Потелич</t>
  </si>
  <si>
    <t>Капітальний ремонт вуличного освітлення в с. Голокам'янка, Малий Львівського району Львівської області</t>
  </si>
  <si>
    <t>с. Голокам'янка</t>
  </si>
  <si>
    <t>Реконструкція вуличного освітлення в с. Равське Львівського району Львівської області</t>
  </si>
  <si>
    <t>с. Равське</t>
  </si>
  <si>
    <t>Реконструкція  вуличного освітлення в с. Гута Обединська Львівського району Львівської області</t>
  </si>
  <si>
    <t>с. Гута Обединська</t>
  </si>
  <si>
    <t>Капітальний ремонт вуличного освітлення в с. Старе Село Львівського району Львівської області</t>
  </si>
  <si>
    <t>Капітальний ремонт вуличного освітлення в с. Клебани Львівського району Львівської області</t>
  </si>
  <si>
    <t>с. Клебани</t>
  </si>
  <si>
    <t>Придбання та встановлення дитячого ігрового майданчика по вулиці 1 Грудня, міста Рава-Руська, Львівського району, Львівської області</t>
  </si>
  <si>
    <t xml:space="preserve"> Капітальний ремонт покрівлі даху житлового будинку по вул. Залізної дивізії, 12 в м. Рава-Руська Львівського району Львівської області </t>
  </si>
  <si>
    <t>Придбання та облаштування дитячого ігрового майданчика у с. Потелич Львівського району Львівської області</t>
  </si>
  <si>
    <t xml:space="preserve">Ініціативна група батьків </t>
  </si>
  <si>
    <t xml:space="preserve">Капітальний ремонт внутрішніх електромереж у багатоповерховому житловому будинку по вул. Є.Коновальця, 14 в м. Рава-Руська Львівського району Львівської області </t>
  </si>
  <si>
    <t>ОСББ "Україна 1994"</t>
  </si>
  <si>
    <t>Придбання та встановлення дитячого майданчика по вул. Центральна в с. Синьковичі Львівського району Львівської області</t>
  </si>
  <si>
    <t>Придбання та встановлення дитячого майданчика в с. Клебани Львівського району Львівської області</t>
  </si>
  <si>
    <t>Придбання та встановлення дитячого майданчика в с. Забір'я Львівського району Львівської області</t>
  </si>
  <si>
    <t>Придбання та встановлення дитячого майданчика в с. Нова-Кам'янка Львівського району Львівської області</t>
  </si>
  <si>
    <t>с. Нова Кам'янка</t>
  </si>
  <si>
    <t>Придбання та встановлення дитячого майданчика в с. Зелена Гута Львівського району Львівської області</t>
  </si>
  <si>
    <t>с. Зелена Гута</t>
  </si>
  <si>
    <t>Капітальний ремонт та відновлення елементів благоустрою парку по вул. Шкільній в с. Гійче Львівського району Львівської області</t>
  </si>
  <si>
    <t>Капітальний ремонт огорожі цвинтару Гійченської сільської ради по вул. Першотравневій в с. Гійче Львівського району Львівської області</t>
  </si>
  <si>
    <t>Придбання та встановлення дитячого майданчика в парку ім. Т. Шевченка в м. Рава-Руська Львівського району Львівської області</t>
  </si>
  <si>
    <t>Придбання та встановлення дитячого майданчика в с. Гійче Львівського району Львівської області</t>
  </si>
  <si>
    <t>Придбання та встановлення дитячого спортивно-ігрового майданчика на пришкільній території в с. Гійче по вул. Шкільній Львівського району Львівської області</t>
  </si>
  <si>
    <t>Придбання контейнерів для сміття в с.Дев'ятир Львівського району Львівської області</t>
  </si>
  <si>
    <t>с. Дев'ятир</t>
  </si>
  <si>
    <t>Придбання контейнерів для сміття в с. Волиця Львівського району Львівської області</t>
  </si>
  <si>
    <t>Придбання контейнерів для сміття в с. Гійче Львівського району Львівської області</t>
  </si>
  <si>
    <t>Придбання контейнерів для сміття в с. Забір'я та с. Синьковичі Львівського району Львівської області</t>
  </si>
  <si>
    <t>Придбання контейнерів для сміття в с. Річки, Рата, Шабельня Львівського району Львівської області</t>
  </si>
  <si>
    <t>с. Річки</t>
  </si>
  <si>
    <t>Придбання контейнерів для сміття в с. Нова-Кам'янка Львівського району Львівської області</t>
  </si>
  <si>
    <t>Придбання контейнерів для сміття в м. Рава-Руська Львівського району Львівської області</t>
  </si>
  <si>
    <t>Придбання контейнерів для сміття в с. Липник Львівського району Львівської області</t>
  </si>
  <si>
    <t>Придбання контейнерів для сміття в с. Потелич Львівського району Львівської області</t>
  </si>
  <si>
    <t>Капітальний ремонт спортивного залу в будинку Народного дому с. Гійче по вул. Шкільній, 3 Львівського району Львівської області</t>
  </si>
  <si>
    <t xml:space="preserve">Капітальний ремонт їдальні корпусу №3 Рава-Руського ліцею Жовківської районної ради Львівської області </t>
  </si>
  <si>
    <t xml:space="preserve">Капітальний ремонт спортивного залу Синьковицької ЗОШ І-ІІ ступенів Рава-Руської міської ради по вулиці Клубна, 17 села Синьковичі Львівської області </t>
  </si>
  <si>
    <t xml:space="preserve">Ініціативна група Синьковицької ЗОШ </t>
  </si>
  <si>
    <t xml:space="preserve"> Капітальний ремонт з заміною віконних прорізів на металопластикові склопакети з  впровадженням енергозберігаючих технологій Волицької ЗОШ І-ІІІ ступенів по вул. Академіка Возняка,239 с.Волиця Рава-Руської ТГ Львівського району Львівської області  </t>
  </si>
  <si>
    <t xml:space="preserve"> Капітальний ремонт приміщення харчоблоку будівлі НВК "Рава-руська школа-гімназія" по вул.І.Сірка,1 м.Рава-Руська Львівського району Львівської області </t>
  </si>
  <si>
    <t xml:space="preserve">Закупівля обладнання для мобільного кабінету інформатики (для 1-4 класів НУШ) Опорного навчального закладу "Рава-Руська ЗОШ №1 I-III ступенів" по вул. Я. Мудрого, 9 в м. Рава-Руська Львівського району Львівської області </t>
  </si>
  <si>
    <t xml:space="preserve">Ініціативна група Опорного навчального закладу </t>
  </si>
  <si>
    <t xml:space="preserve">Капітальний ремонт приміщення спортивного залу ОНЗ "Рава-Руська ЗОШ №1 I-III ступенів" по вул. М. Грушевського, 20 в м. Рава-Руська Львівського району Львівської області </t>
  </si>
  <si>
    <t>Капітальний ремонт внутрішніх вбиралень Забірського закладу загальної середньої освіти І-ІІ ступенів по вул. Центральна, 67 с. Забір’я</t>
  </si>
  <si>
    <t>Ініціативна група с. Забір'я</t>
  </si>
  <si>
    <t xml:space="preserve"> Закупівля обладнання для Рава-Руського ліцею </t>
  </si>
  <si>
    <t>Капітальний ремонт з заміною віконних та дверних прорізів на металопластикові склопакети з впровадженням енергозберігаючих технологій Новокам’янської ЗОШ І-ІІІ ступенів по пл. Л. Українки 4 в с. Нова Кам’янка Львівського району Львівської області.</t>
  </si>
  <si>
    <t>Ініціативна група Новокам'янської ЗОШ</t>
  </si>
  <si>
    <t xml:space="preserve">Капітальний ремонт обідньої зали їдальні Рава-Руського професійного ліцею у м.Рава-Руська, Львівського району, Львівської області, 1-го Листопада, 6 </t>
  </si>
  <si>
    <t>Ініціативна група Рава-Руського професійного ліцею</t>
  </si>
  <si>
    <t>Капітальний ремонт віконних прорізів з заміною на металопластикові склопакети з впровадженням енергозберігаючих технологій будівлі Гійченської ЗОШ І-ІІІ ступенів по вул. Шкільна, 1  с.Гійче Рава-Руської територіальної громади Львівського району Львівської області</t>
  </si>
  <si>
    <t>Капітальний ремонт огорожі на території Липницького ЗДО Рава-Руської міської ради по вул. Стадницькі, 30 Львівського району Львівської області</t>
  </si>
  <si>
    <t xml:space="preserve">Капітальний ремонт фасаду корпусу №2 будівлі Рава-Руської ЗОШ І-ІІІ ступенів №2 по вул.Сонячній, 7 в м.Рава-Руська Львівського району Львівської області </t>
  </si>
  <si>
    <t>Ініціативна група Рава-Руської ЗШ №2</t>
  </si>
  <si>
    <t xml:space="preserve">Придбання обладнання та інвентарю для їдальні Рава-Руського професійного ліцею у м.Рава-Руська, Львівського району, Львівської області, вул.1-го Листопада, 6 </t>
  </si>
  <si>
    <t>ініціативна група Рава-Руського професійного ліцею</t>
  </si>
  <si>
    <t xml:space="preserve">Капітальний ремонт системи водопостачання та опалення з впровадженням енергозберігаючих технологій будівлі ДНЗ № 1, по вулиці Драгоманова, 2, міста Рава-Руська, Львівського району, Львівської області. </t>
  </si>
  <si>
    <t>Ініціативна група ДНЗ №1</t>
  </si>
  <si>
    <t>Капітальний  ремонт  роздягалень, санвузлів  та  душових  спортивного  залу  Потелицького  ЗЗСО  І-ІІІ  ступенів  Рава –Руської  міської ради  Львівського  району  Львівської  області</t>
  </si>
  <si>
    <t>Рава-Руська міська  рада</t>
  </si>
  <si>
    <t xml:space="preserve"> Придбання  інтерактивного  та  комп’ютерного  обладнання  з  метою  модернізації  Потелицького  ЗЗСО  І-ІІІ  ступенів Рава – Руської  міської  ради  Львівського  району  Львівської  області  для  кращої  організації  надання  освітніх  послуг  по  вул. Центральній, 120В с. Потелич, Львівського  району  Львівської  області </t>
  </si>
  <si>
    <t>Капітальний ремонт з облаштування території основного корпусу Річківської ЗОШ І-ІІ ступенів по вул. Шевченка,33 с. Річки Львівського району Львівської області</t>
  </si>
  <si>
    <t>Ініціативна група Річківської ЗОШ І-ІІ ступенів</t>
  </si>
  <si>
    <t xml:space="preserve">Капітальний ремонт коридору та фоє блоку початкових класів з використанням енергозберігаючих технологій у Липницькому ЗЗСО І-ІІІ ст. по вул. Гайові, 101 с. Липник Львівського району Львівської області </t>
  </si>
  <si>
    <t>Ініціативна група Липницький ЗЗСО</t>
  </si>
  <si>
    <t>Капітальний ремонт покрівлі Забірського ЗДО Рава-Руської міської ради по вул. Молодіжна, 17 в с. Забір'я Львівського району Львівської області</t>
  </si>
  <si>
    <t>Придбання та встановлення (будівництво) ігрового майданчика по вул. Садова, 1А для ДНЗ с. Річки Львівського району Львівської області</t>
  </si>
  <si>
    <t>Придбання комплексу вуличних тренажерів, спортивного обладнання та інвентаря для спортивного залу Рава-Руського закладу загальної середньої освіти І-ІІІ ступенів №2 Рава-Руської міської ради Львівського району Львівської області</t>
  </si>
  <si>
    <t>"Капітальний ремонт приміщення роздягалки з використанням енергозберігаючих технологій в корпусі №2 ЗДО №2 по вул. Вокзальна,18 м.Рава-Руська Львівського району, Львівської області"</t>
  </si>
  <si>
    <t>Придбання меблів та обладнання для Волицького закладу дошкільної освіти Рава-Руської міської ради Львівського району Львівської області</t>
  </si>
  <si>
    <t>Капітальний ремонт дошкільного навчального закладу"Берізка" по вул. Першотравневій, 101Б в с. Гійче Львівського району Львівської області</t>
  </si>
  <si>
    <t>Капітальний ремонт фасаду з впровадженням енергозберігаючих технологій будівлі Волицького ЗДО по вул. Шкільна, 30 б в с. Волиця Львівського району Львівської області</t>
  </si>
  <si>
    <t>Придбання м'якого інвентарю для стаціонарних відділень КНП "Рава-Руська лікарня" по вул. Грушевського, 120 в м. Рава-Руська Львівського району Львівської області</t>
  </si>
  <si>
    <t>Капітальний ремонт благоустрою території адміністративної будівлі під лікарську амбулаторію по вул. Шкільній, 2 в с. Гійче Львівського району Львівської області</t>
  </si>
  <si>
    <t>Реконструкція будинку сільської ради під лікарську амбулаторію по вул. Шевченка, 16 в с. Річки Львівського району Львівської області</t>
  </si>
  <si>
    <t>Капітальний ремонт фельдшерсько-акушерського пункту КНП "Рава-Руська лікарня" по вул. Шкільна, 35 в с. Волиця Львівського району Львівської області</t>
  </si>
  <si>
    <t>Сокільницька сільська громада</t>
  </si>
  <si>
    <t>Нове будівництво  вуличного освітлення по вул.І.Франка в с.Басівка та  по вул.І.Франка в с.Годовиця Пустомитівського району Львівської області</t>
  </si>
  <si>
    <t xml:space="preserve">Сокільницька сільська рада </t>
  </si>
  <si>
    <t>Сокільницька</t>
  </si>
  <si>
    <t>с. Басівка</t>
  </si>
  <si>
    <t>Капітальний ремонт території біля реабілітаційного центру для учасників АТО по вул.Д.Галицького, в с.Сокільники Пустомитівського р-ну Львівської області</t>
  </si>
  <si>
    <t>с. Сокільники</t>
  </si>
  <si>
    <t xml:space="preserve">Капітальний ремонт території навколо скульптури Діви Марії в с.Годовиця, Пустомитівського району, Львівської області </t>
  </si>
  <si>
    <t>с. Годовиця</t>
  </si>
  <si>
    <t>Придбання  обладнання для облаштування спортивного майданчика по вул.Зелена в с.Басівка Пустомитівського району Львівської області</t>
  </si>
  <si>
    <t xml:space="preserve">Будівництво системи відеоспостереження  в с.Басівка Пустомитівського  району Львівської області  </t>
  </si>
  <si>
    <t xml:space="preserve">Будівництво системи відеоспостереження  в с.Годовиця Пустомитівського району Львівської області </t>
  </si>
  <si>
    <t>Придбання обладнання для облаштування дитячого  спортивного  майданчика між вул. О.Вишні та вул.Хвильового в с.Сокільники Пустомитівського району Львівської області</t>
  </si>
  <si>
    <t>Будівництво скейт-парку  на вул.Січових Стрільців в с.Сокільники Пустомитівського району Львівської області</t>
  </si>
  <si>
    <t>Придбання  обладнання та інвентаря  для створення креативного простору  розвитку молоді у Центрі мистецтв та дозвілля "Просвіта" в с. Сокільники Пустомитівського району Львівської області</t>
  </si>
  <si>
    <t xml:space="preserve">Закупівля модульної конструкції для влаштування класу військово-патріотичної підготовки школярів з тиром на території Сокільницької ЗОШ I-IIIст. імені Івана Франка у с.Сокільники Пустомитівського району Львівської області  </t>
  </si>
  <si>
    <t xml:space="preserve">Закупівля обладнання  для Сокільницької ЗОШ I-IIIст. імені Івана Франка у с.Сокільники Пустомитівського району Львівської області  </t>
  </si>
  <si>
    <t>Придбання модульного будинку для влаштування фельдшерско-акушерского пункту у  с.Годовиця Пустомитівського району Львівської області</t>
  </si>
  <si>
    <t>Солонківська сільська громада</t>
  </si>
  <si>
    <t xml:space="preserve">  Реконструкція лінії  0,4 кВ від  КТП-524-09 (монтаж лінії вуличного освітлення) в с. Ков’ярі  Львівської області  </t>
  </si>
  <si>
    <t>Солонківська</t>
  </si>
  <si>
    <t>с. Ков'ярі</t>
  </si>
  <si>
    <t xml:space="preserve">  Реконструкція лінії вуличного освітлення за адресою с.Солонка  вул.Повітряна  Львівської області  </t>
  </si>
  <si>
    <t>с. Солонка</t>
  </si>
  <si>
    <t>Реконструкція лінії 0,4 кВ (монтаж лінії вуличного освітлення) по вул.Угрина, вул.Лісова в с.Липники Пустомитівського району Львівської області.</t>
  </si>
  <si>
    <t>Ініціативна група жителів с. Липники</t>
  </si>
  <si>
    <t>с. Липники</t>
  </si>
  <si>
    <t xml:space="preserve"> Капітальний ремонт пішохідних доріжок комунальної власності від вул. Шкільна до вул.Шевченка в с. Милятичі Львівської області  </t>
  </si>
  <si>
    <t>с. Милятичі</t>
  </si>
  <si>
    <t xml:space="preserve">  Створення громадського простору у селі  Деревач, в межах вулиці Стрийська Львівської області (Капітальний ремонт)  </t>
  </si>
  <si>
    <t>с. Деревач</t>
  </si>
  <si>
    <t xml:space="preserve">  Капітальний ремонт пішохідної доріжки комунальної власності від вул. Львівська до вул. Волошкова в с. Солонка Львівської області  </t>
  </si>
  <si>
    <t xml:space="preserve"> Капітальний ремонт пішохідної доріжки до вул. Садова в с. Нагоряни  Солонківської сільської ради Львівської області </t>
  </si>
  <si>
    <t>с. Нагоряни</t>
  </si>
  <si>
    <t xml:space="preserve">  Придбання обладнання та інвентарю для дитячого закладу дошкільної освіти в с. Милятичі Солонківської сільської ради Львівської області    </t>
  </si>
  <si>
    <t xml:space="preserve"> Придбання обладнання для кабінету української мови та літератури Зубрянського закладу загальної середньої освіти І-ІІІ ступенів Солонківської сільської ради у селі Зубра Львівської області  </t>
  </si>
  <si>
    <t>с. Зубра</t>
  </si>
  <si>
    <t xml:space="preserve"> Придбання обладнання для кабінетів фізики та хімії Опорного закладу загальної середньої освіти І-ІІІ ступенів імені Героя України Миколи Паньківа Солонківської сільської ради у селі Солонка Львівської області </t>
  </si>
  <si>
    <t xml:space="preserve">   Придбання медичного обладнання для АЗПСМ села Солонка комунального некомерційного підприємства «Амбулаторія загальної практики сімейної медицини» Солонківської сільської ради Львівської області   </t>
  </si>
  <si>
    <t>Щирецька селищна громада</t>
  </si>
  <si>
    <t>Реконструкція лінії 0,22кВ від КТП-389 (монтаж лінії вуличного освітлення) в с. Лани Львівського району Львівської області</t>
  </si>
  <si>
    <t>Реконструкція лінії 0,22кВ від ЩТП-905 (монтаж лінії вуличного освітлення) в с. Дмитре Львівського району Львівської області</t>
  </si>
  <si>
    <t>с. Дмитре</t>
  </si>
  <si>
    <t>Встоновлення обладнання відеоспостереження у смт.Щирець</t>
  </si>
  <si>
    <t>ГО Твій простір</t>
  </si>
  <si>
    <t xml:space="preserve"> Капітальний ремонт фасаду будівлі народного дому села Черкаси Львівського району Львівської області </t>
  </si>
  <si>
    <t>с. Черкаси</t>
  </si>
  <si>
    <t>Капітальний ремонт системи протипожежного призначення Соколівського НВК "ЗНЗ - ДНЗ" по вул.Грушевського, 13 в с.Соколівка Львівського р-ну Львівської обл. Щирецької ОТГ.</t>
  </si>
  <si>
    <t>с. Соколівка</t>
  </si>
  <si>
    <t>Придбання лабораторного обладнання і розхідних матеріалів для Амбулаторії загальної практики сімейної медицини Щирецької селищної ради</t>
  </si>
  <si>
    <t>ЛЬВІВСЬКИЙ РАЙОН</t>
  </si>
  <si>
    <t>ДРОГОБИЦЬКИЙ РАЙОН</t>
  </si>
  <si>
    <t>Бориславська міська громада</t>
  </si>
  <si>
    <t xml:space="preserve"> Будівництво мереж вуличного освітлення по вул. Бічна Джерельна в м.Бориславі </t>
  </si>
  <si>
    <t>Капітальний ремонт мереж вуличного освітлення з заміною ламп на енергозберігаючі по вулиці Грушевського в м.Борислав Львівської області</t>
  </si>
  <si>
    <t>Ініціативна група з питань розвитку інфраструктури біля церкви Св.Анни</t>
  </si>
  <si>
    <t>Капітальний ремонт мереж вуличного освітлення з заміною ламп на енергозберігаючі по вулиці Героїв УПА в м.Борислав Львівської області</t>
  </si>
  <si>
    <t>Капітальний ремонт системи опалення з впровадженням енергозберігаючих заходів у головному корпусі КНП «Спортивно-оздоровчий комплекс «Нафтовик» за адресою: Львівська обл., м.Борислав, вул. Коновальця, 6</t>
  </si>
  <si>
    <t>Капітальний ремонт тренажерного та батутного залу у  ДЮСШ на вул.Шкільна, 25 в м.Борислав, Львівської області</t>
  </si>
  <si>
    <t>ініціативна група ДЮСШ</t>
  </si>
  <si>
    <t xml:space="preserve">Капітальний ремонт внутрішньобудинкових електричних мереж багатоквартирних житлових будинків на вул. Шкільна № 1 та на вул. Дорошенка № 10 в м.Бориславі Львівської обл. </t>
  </si>
  <si>
    <t>ОСББ «Калина - 82300»</t>
  </si>
  <si>
    <t xml:space="preserve">Придбання та встановлення дитячих ігрових атракціонів на території біля приміщення Народного дому « Просвіта» №3  по вул. С. Бандери 94 в м.Бориславі
 </t>
  </si>
  <si>
    <t>Орган самоорганізації населення мікрорайону "Мразниця"</t>
  </si>
  <si>
    <t xml:space="preserve">Капітальний ремонт першого під’їзду багатоквартирного житлового будинку №7 на вул.Шкільна у місті Бориславі Львівської області  </t>
  </si>
  <si>
    <t>ОСББ «Господар - 5»</t>
  </si>
  <si>
    <t>Капітальний ремонт покрівлі житлового будинку по вул. Коваліва, 39 в м. Борислав Львівської області</t>
  </si>
  <si>
    <t>ОСББ "Галицька оселя 39"</t>
  </si>
  <si>
    <t>Реставрація та відновлення надмогильних споруд священників на кладовищі по вул. Трускавецькій в м. Бориславі Львівської області</t>
  </si>
  <si>
    <t>Ініціативна група мікрорайону Тустановичі м.Борислава</t>
  </si>
  <si>
    <t xml:space="preserve">Ремонт вальмового шатрового даху будівлі НСОУ СТАНИЦЯ БОРИСЛАВ ПЛАСТу по вул.Трускавецькій 62 у м.Бориславі </t>
  </si>
  <si>
    <t>Ініціативна група членів</t>
  </si>
  <si>
    <t>Придбання обладнання для «Компаньйон-простору» бібліотеки по вул. Коваліва, 32 в м. Бориславі Львівської області</t>
  </si>
  <si>
    <t>Капітальний ремонт даху та приміщень народного дому с.Уріж Дрогобицького району Львівської області</t>
  </si>
  <si>
    <t>Ініціативна група працівників НД та активістів с.Уріж</t>
  </si>
  <si>
    <t>с. Уріж</t>
  </si>
  <si>
    <t>Капітальний ремонт приміщень в частині заміни вікон та тамбуру на енергозберігаючі в бібліотеці-філії № 5 для дітей і бібліотеці-філії № 6 для юнацтва Бориславської МЦБС по вул. Коваліва, 32 в м. Бориславі Львівської області</t>
  </si>
  <si>
    <t>Капітальний  ремонт приміщень Народного дому с. Винники Дрогобицького району Львівської області</t>
  </si>
  <si>
    <t>Ініціативна група працівників НД та мешканців</t>
  </si>
  <si>
    <t>с. Винники</t>
  </si>
  <si>
    <t>Капітальний ремонт покрівлі даху Народного дому с.Мокряни Бориславської ОТГ Львівської області</t>
  </si>
  <si>
    <t>Ініціативна група мешканців с.Мокряни</t>
  </si>
  <si>
    <t xml:space="preserve">Капітальний ремонт приміщення Бориславської дитячої школи мистецтв по вул. Шевченка, 83 в частині заміни електропроводки </t>
  </si>
  <si>
    <t>Капітальний ремонт в частині заміни вікон та дверей Народного дому с.Ясениця-Сільна Бориславської ОТГ Львівської області</t>
  </si>
  <si>
    <t>с. Ясениця-Сільна</t>
  </si>
  <si>
    <t>Влаштування літнього кінотеатру в Бориславському міському парку по вул. Шевченка, 37</t>
  </si>
  <si>
    <t>Ініціативна група з учасників бойових дій в зоні проведення АТО та КНП “Бориславський міський парк культури та відпочинку</t>
  </si>
  <si>
    <t>Придбання обладнання (комп’ютер, мультимедійне обладнання, звукопідсилювальна та світлова апаратура) для культурно-просвітницького центру с.Попелі</t>
  </si>
  <si>
    <t>с. Попелі</t>
  </si>
  <si>
    <t xml:space="preserve">Капітальний ремонт окремих приміщень бібліотеки-філії № 1 Бориславської МЦБС по вул.Дрогобицькій, 439 в м. Бориславі Львівської області </t>
  </si>
  <si>
    <t xml:space="preserve">Орган самоорганізації населення квартальний комітет «Губичі» </t>
  </si>
  <si>
    <t>Придбання меблів для дошкільного навчального закладу (ясла–садок) №3 у м.Бориславі</t>
  </si>
  <si>
    <t>Ініціативна група ДНЗ № 3</t>
  </si>
  <si>
    <t>Капітальний ремонт благоустрою Бориславської державної гімназії за адресою м. Борислав Львівської області вул. Грушевського 29</t>
  </si>
  <si>
    <t>Придбання  звукового та комунікаційного обладнання для Центру дитячої та юнацької творчості м. Борислава</t>
  </si>
  <si>
    <t xml:space="preserve"> Капітальний ремонт санвузлів закладу загальної середньої освіти І-ІІІ ступенів № 4 ім. С.Коваліва на вул. Зелена, 44 в м.Бориславі Львівської області</t>
  </si>
  <si>
    <t>Ініціативна група ЗЗСО № 4 імені С.Коваліва</t>
  </si>
  <si>
    <t>Капітальний ремонт туалетних кімнат першого поверху нового корпусу ЗЗСО І-ІІІ ст. №3 по вул. Шкільна, 19,  м. Борислав, Дрогобицького району, Львівської області</t>
  </si>
  <si>
    <t>Ініціативна група ЗЗСО № 3</t>
  </si>
  <si>
    <t xml:space="preserve">Придбання спортивно-ігрових споруд для дитячого майданчику ДНЗ№4 на вул. Гоголя,18 у м.Бориславі Львівської області </t>
  </si>
  <si>
    <t>Ініціативна група ДНЗ №4</t>
  </si>
  <si>
    <t>Капітальний ремонт внутрішніх туалетів у ДНЗ№17 "Пролісок"на вул.Дрогобицькій,495 у м.Бориславі Львівської області</t>
  </si>
  <si>
    <t>Ініціативна група ДНЗ№17</t>
  </si>
  <si>
    <t>Придбання вуличних дитячих ігрових комплексів з метою створення безпечного навчального середовища для дошкільників в ДНЗ№18 "Смерічка"</t>
  </si>
  <si>
    <t>Ініціативна група ДНЗ№18</t>
  </si>
  <si>
    <t>Придбання обладнання та інвентаря для ігрових кімнат  ДНЗ №20  загально-розвиваючого типу у м. Бориславі</t>
  </si>
  <si>
    <t>Ініціативна група ДНЗ№20</t>
  </si>
  <si>
    <t>Капітальний ремонт (влаштування автоматичної системи пожежної сигналізації і оповіщення про пожежу) приміщень Бориславського ЗЗСО№5 по вул. Трускавецька ,124 в м. Борислав Львівської області</t>
  </si>
  <si>
    <t>Ініціативна група Бориславський ЗЗСО № 5</t>
  </si>
  <si>
    <t>Капітальний ремонт в частині заміни внутрішніх дверних блоків ДНЗ№11 на вул.Богуна,3 у м.Бориславі Львівської області</t>
  </si>
  <si>
    <t>Капітальний ремонт покрівлі даху Мокрянської середньої загальноосвітньої школи I ст. Бориславської ОТГ Львівської області</t>
  </si>
  <si>
    <t>Ініціативна група Мокрянської СЗШ I ст.</t>
  </si>
  <si>
    <t>с. Мокряни</t>
  </si>
  <si>
    <t>Капітальний ремонт даху навчально-виховного комплексу "Заклад загальної середньої освітиI-II ступенів №6-заклад дошкільної освіти" на вул.С.Бандери,102 у м.Бориславі Львівської області</t>
  </si>
  <si>
    <t>Капітальний ремонт  фасаду ЗЗСО І-ІІ ст.№ 9 на вул. Дрогобицькій, 415 м. Борислава Львівської обл.</t>
  </si>
  <si>
    <t>Ініціативна група Бориславського ЗЗСО</t>
  </si>
  <si>
    <t xml:space="preserve">Капітальний ремонт в частині заміни вікон приміщень Бориславського ЗЗСО І-ІІІ ступенів № 7 
Дрогобицького району Львівської області
</t>
  </si>
  <si>
    <t>Капітальний ремонт в частині утеплення зовнішніх стін фасаду дошкільного навчального закладу №1 на вул.Карпатська Брама,24 м.Борислав Львівської області</t>
  </si>
  <si>
    <t>Ініціативна група батьківського комітету ДНЗ№1</t>
  </si>
  <si>
    <t>Придбання спортивного покриття для спортивного залу у ЗЗСО І-ІІ ст.  №9 по вул. Дрогобицькій, 415 м. Борислав Львівської обл.</t>
  </si>
  <si>
    <t>Ініціативна група членів волейбольного клубу "Борислав"</t>
  </si>
  <si>
    <t>Придбання сучасного комп’ютерного обладнання для кабінету інформатики та ІКТ Бориславського ЗЗСО І-ІІІ ст. №8</t>
  </si>
  <si>
    <t>Ініціативна група ЗЗСО І-ІІІ ст. № 8</t>
  </si>
  <si>
    <t>Капітальний ремонт приміщень 1-го поверху ДНЗ№16 м. Борислава Львівської області, по вул. Грушевського 27</t>
  </si>
  <si>
    <t xml:space="preserve">Ініціативна група працівників та батьків Бориславського ДНЗ №16 </t>
  </si>
  <si>
    <t>Капітальний ремонт покрівлі ДНЗ № 14 по вул. Трускавецька 61 у м.Бориславі.</t>
  </si>
  <si>
    <t>Ініціативна група дошкільного навчального закладу № 14</t>
  </si>
  <si>
    <t>Реконструкція водопостачання Попелівського НВК «Загальноосвітній навчальний заклад І-ІІІ ст. - дошкільний навчальний заклад» в с. Попелі Дрогобицького району Львівської обл.</t>
  </si>
  <si>
    <t>Ініціативна група Попелівського НВК</t>
  </si>
  <si>
    <t>Придбання медичного обладнання ургентно-приймального відділення хірургічного корпусу КНП "ЦМЛ м.Борислава» по вул.Потік,12</t>
  </si>
  <si>
    <t>Ініціативна група працівників КНП "ЦМЛ м.Борислава"</t>
  </si>
  <si>
    <t>Капітальний ремонт санвузлів інфекційного відділення КНП «ЦМЛ м.Борислава»  по вул. Героїв ОУН-УПА, 11</t>
  </si>
  <si>
    <t xml:space="preserve">Влаштування пандусу для маломобільних груп населення на вул.Весняна, 26 у м.Борислав Львівської області </t>
  </si>
  <si>
    <t xml:space="preserve">Ініціативна група акушерсько-гінекологічного відділення КНП </t>
  </si>
  <si>
    <t xml:space="preserve">Ініціативна група Бориславського ЗЗСО № 7 </t>
  </si>
  <si>
    <t>ГО "Комітет громадського самоврядування мікрорайону Мразниця"</t>
  </si>
  <si>
    <t>МГО "Дитячий футбольний клуб «Юність»</t>
  </si>
  <si>
    <t>Меденицька селищна громада</t>
  </si>
  <si>
    <t xml:space="preserve">Капітальний ремонт вуличного освітлення по вул. Нижній в с. Вороблевичі Дрогобицького району Львівської області
</t>
  </si>
  <si>
    <t>Меденицька</t>
  </si>
  <si>
    <t>с. Вороблевичі</t>
  </si>
  <si>
    <t>Реконструкція вуличного освітлення в с. Ріпчиці Дрогобицького району Львівської області</t>
  </si>
  <si>
    <t>с. Довге</t>
  </si>
  <si>
    <t>Капітальний ремонт огорожі кладовища с.Ролів Дрогобицького району Львівської області</t>
  </si>
  <si>
    <t>с. Ролів</t>
  </si>
  <si>
    <t>Реконструкція внутрішнього приміщення з заміною системи опалення адміністративного корпусу Меденицької селищної ради в смт. Меденичі Дрогобицького району Львівської області</t>
  </si>
  <si>
    <t>Облаштування (благоустрій) парку ім. Героїв АТО в с.Рівне Дрогобицького району Львівської області</t>
  </si>
  <si>
    <t>с. Рівне</t>
  </si>
  <si>
    <t>Капітальний ремонт частини даху Народного дому в с.Летня, вул.Б.Хмельницького,66, Дрогобицького району Львівської області</t>
  </si>
  <si>
    <t>с. Летня</t>
  </si>
  <si>
    <t>Капітальний ремонт приміщення народного дому с.Верхній Дорожів Дрогобицького району Львівськоїобласті</t>
  </si>
  <si>
    <t>с. Верхній Дорожів</t>
  </si>
  <si>
    <t>Капітальний ремонт приміщень  Довжанського навчально-виховного комплексу І ст. Дрогобицького району Львівської області</t>
  </si>
  <si>
    <t xml:space="preserve">Капітальний ремонт частини даху ЗДО "Червона калина" в с. Вороблевичі Дрогобицького району Львівської області </t>
  </si>
  <si>
    <t xml:space="preserve"> Капітальний ремонт частини фасаду та утеплення перекриття Солонської СЗШ І-ІІ ст. в с.Солонське Дрогобицького району Львівської області </t>
  </si>
  <si>
    <t>с. Солонське</t>
  </si>
  <si>
    <t>Капітальний ремонт системи внутрішнього водопостачання та каналізації ДНЗ «Калинонька» Меденицької селищної ради в СМТ Меденичі Дрогобицького р-ну Львівської обл.</t>
  </si>
  <si>
    <t>Капітальний ремонт системи опалення ДНЗ "Берізка" с.Грушів Дрогобицького району Львівської області</t>
  </si>
  <si>
    <t>с. Грушів</t>
  </si>
  <si>
    <t xml:space="preserve"> Капітальний ремонт частини перекриття даху Опорівського НВК І-ІІ ст. в с.Опори Дрогобицького району Львівської області </t>
  </si>
  <si>
    <t>с. Опори</t>
  </si>
  <si>
    <t xml:space="preserve"> Капітальний ремонт харчоблоку ДНЗ "Меденицький професійний ліцей" в смт. Меденичі Львівської області. </t>
  </si>
  <si>
    <t>Капітальний ремонт частини фасаду з використанням енергозберігаючих технологій корпусу терапевтичного відділення КНП "Меденицька лікарня" Меденицької селищної ради в смт.Меденичі Дрогобицького району Львівської області</t>
  </si>
  <si>
    <t>Дрогобицька міська громада</t>
  </si>
  <si>
    <t xml:space="preserve"> Реконструкція мереж вуличного освітлення по вул.Зелена, Шкільна та Вербова в селі Рихтичі Дрогобицького району Львівської області</t>
  </si>
  <si>
    <t>с. Рихтичі</t>
  </si>
  <si>
    <t>Капітальний ремонт вуличного освітлення по вул. Довбуша в м.Стебник, Львівської області</t>
  </si>
  <si>
    <t xml:space="preserve">БО </t>
  </si>
  <si>
    <t>м. Стебник</t>
  </si>
  <si>
    <t xml:space="preserve"> Реконструкція вуличного освітлення вул.22 Січня, Шкільна, Бориславська, Спортивна в c.Нагуєвичі, Дрогобицького району, Львівської області  </t>
  </si>
  <si>
    <t>с. Нагуєвичі</t>
  </si>
  <si>
    <t xml:space="preserve">Реконструкція вуличного освітлення по вул.В.Великого, І.Франка, Карпатська, Галицька, Джерельна, Грушевського, Мазепи в с.Нове Село та по вул.Сніжна, Гайова, Залізнична, С.Бандери, Польова, Миру в в с.Болехівці Дрогобицького району Львівської області </t>
  </si>
  <si>
    <t>с. Болехівці</t>
  </si>
  <si>
    <t xml:space="preserve">Капітальний ремонт мереж вуличного освітлення вулиць Київської, Козацької, Рівної, Героїв ОУН-УПА, Прорізної, провулку Ясного у м. Дрогобичі Львівської області </t>
  </si>
  <si>
    <t xml:space="preserve"> Придбання обладнання (мобільні трибуни) для МФК “Галичина” (Дрогобич) 
 </t>
  </si>
  <si>
    <t>Ініціативна група МФК Дрогобич</t>
  </si>
  <si>
    <t>Капітальний ремонт (заміна трубопроводів холодного водопостачання з встановленням вузла обліку, стояків ливневої каналізації та віконних рам на сходових клітках) в житловому будинку на вул. Самбірська, 74  м. Дрогобич Львівської обл.</t>
  </si>
  <si>
    <t>ОСББ "Смерічка 74"</t>
  </si>
  <si>
    <t>Капітальний ремонт (заміна віконних блоків) в житлових будинках по вул.Стуса №42, №42/3, №4а, №40/1 у м.Дрогобич, Львівська обл, ОСББ “Стуса-4”</t>
  </si>
  <si>
    <t>Ініціативна група ОСББ "Стуса-4"</t>
  </si>
  <si>
    <t>Капітальний ремонт приміщення клубу “Антей” на вул. Б.Лепкого, 9/1 в м.Дрогобичі Львівської області</t>
  </si>
  <si>
    <t xml:space="preserve">ГО МГО СК </t>
  </si>
  <si>
    <t>Капітальний ремонт дороги по вул.Грушевського 89 в.м.Дрогобич Львівської області</t>
  </si>
  <si>
    <t xml:space="preserve">Ініціативна група мікрорайону вул.Грушевського </t>
  </si>
  <si>
    <t>Капітальний ремонт пішохідної зони на вулиці Самбірській, 72 (ОСЖБ “ЖБК Маяк”) у м.Дрогобич Львівської області.</t>
  </si>
  <si>
    <t xml:space="preserve">ініціативна група ОСЖБ “ЖБК Маяк”  </t>
  </si>
  <si>
    <t xml:space="preserve"> Придбання обладнання(гігантські шахи) для ШШК "Софія" в м.Дрогобичі, Львівська обл.</t>
  </si>
  <si>
    <t xml:space="preserve">ГО "Шахово-шашковий клуб" </t>
  </si>
  <si>
    <t xml:space="preserve">Капітальний ремонт (заміна віконних блоків) в житлових будинках по вул. Самбірська 60/1, 60/2, м.Дрогобич, Львівська обл. ОСББ “Наша Берегиня” </t>
  </si>
  <si>
    <t>Ініціативна група ОСББ "Наша Берегиня"</t>
  </si>
  <si>
    <t xml:space="preserve"> Капітальний ремонт шатрового даху ОСББ «Орлика 1» по вул. П. Орлика, 1,  м. Дрогобич</t>
  </si>
  <si>
    <t>ОСББ Орлика 1</t>
  </si>
  <si>
    <t>Придбання обладнання (автотуристичне ознакування) для для популяризації історико -культурної спадщини в м.Дрогобичі, Львівська обл.</t>
  </si>
  <si>
    <t xml:space="preserve"> Капітальний ремонт пішохідної доріжки прибудинкової території   будинку №7/6 по вул. Є.Коновальця в місті Дрогобич </t>
  </si>
  <si>
    <t xml:space="preserve">Капітальний ремонт прибудинкової території житлового будинку на вул. Бориславська,1 в м. Дрогобичі </t>
  </si>
  <si>
    <t xml:space="preserve">Ініціативна група ОСББ "Перлина" </t>
  </si>
  <si>
    <t>Капітальний ремонт систем каналізації та водопостачання житлового будинку №9/1 по вул Є. Коновальця в м.Дрогобичі Львівської обл.</t>
  </si>
  <si>
    <t>Ініціативна група ОСББ Резон</t>
  </si>
  <si>
    <t>Капітальний ремонт пішохідної зони біля житлового будинку №12А по вул. Володимира Великого в м. Стебник Львівської області</t>
  </si>
  <si>
    <t>Благодійна організація "Благодійний фонд "Майбутнє Стебника"</t>
  </si>
  <si>
    <t xml:space="preserve">Капітальний ремонт внутрібудинкових електричних мереж у ОСББ "Грюнвальдська,16"  м.Дрогобич </t>
  </si>
  <si>
    <t>Ініціативна група ОСББ Грюнвальдська ,16</t>
  </si>
  <si>
    <t>Придбання обладнання (будиночки ярмарково-торгівельні ) для проведення тематичних ярмаркових заходів  в м.Дрогобичі, Львівської обл.</t>
  </si>
  <si>
    <t xml:space="preserve"> Капітальний ремонт (заміна вікон, дверей) в житловому будинку за адресою вул. В.Великого 19 в м. Дрогобич Львівської області. </t>
  </si>
  <si>
    <t>ОСББ В.Великого 19</t>
  </si>
  <si>
    <t>Капітальний ремонту м’якої покрівлі багатоквартирного будинку ОСББ «Господа» по  вул. М.Грушевського, 79/2  м. Дрогобич, Дрогобицького району, Львівської області</t>
  </si>
  <si>
    <t>ОСББ Господа</t>
  </si>
  <si>
    <t>Капітальний ремонт системи водопостачання житлового будинку ОСББ “РЕНЕСАНС - Д” по вулиці В.Великого, 98 в м. Дрогобич Львівської області.</t>
  </si>
  <si>
    <t>Ініціативна група ОСББ РЕНЕСАНС -Д</t>
  </si>
  <si>
    <t>ОСББ О.Гончара 6</t>
  </si>
  <si>
    <t xml:space="preserve">Капітальний ремонт (заміна вікон, дверей) в житловому будинку за адресою вул. В.Великого 23 в м. Дрогобич Львівської області. </t>
  </si>
  <si>
    <t>ОСББ В.Великого 23</t>
  </si>
  <si>
    <t xml:space="preserve">Капітальний ремонт дренажної системи ОСББ "Грушевського,89" по вул. Грушевського 89/3 м. Дрогобич, Львівської області </t>
  </si>
  <si>
    <t>ОСББ "Грушевського,89"</t>
  </si>
  <si>
    <t xml:space="preserve">Придбання обладнання (комп’ютерна техніка) для відділу з питань надзвичайних ситуацій та цивільного захисту населення виконавчих органів Дрогобицької міської ради </t>
  </si>
  <si>
    <t>Благоустрій (капітальний ремонт) території скверу “Садиба Коссаків” по вул.Лесі Українки в м.Дрогобич Львівської області</t>
  </si>
  <si>
    <t xml:space="preserve"> Влаштування дренажу, заміна водяних труб та ринв (капітальний ремонт) житлового будинку ОСББ “Весняне - 57” по вул. Грушевського, 5 у м.Дрогобич Львівської області </t>
  </si>
  <si>
    <t>ініціативна група парку</t>
  </si>
  <si>
    <t>Капітальний ремонт зони дозвілля та відпочинку на вул. Вендзиловича, м. Дрогобич</t>
  </si>
  <si>
    <t>ініціативна група зони дозвілля на вул. Вендзиловича</t>
  </si>
  <si>
    <t>Будівництво дитячого ігрового майданчика в місті Стебник у східній частині парку на вулиці Шептицького А.</t>
  </si>
  <si>
    <t xml:space="preserve"> Капітальний ремонт покрівлі житлового будинку на вул. Бориславській 19  м. Дрогобич Львівської області.(ОСББ "Добробут-2")  </t>
  </si>
  <si>
    <t>ОСББ Добробут-2</t>
  </si>
  <si>
    <t xml:space="preserve"> Капітальний ремонт сходових кліток житлового будинку №9/2 по вул Є. Коновальця в м.Дрогобич Львівської обл. </t>
  </si>
  <si>
    <t>ОСББ Резон -1</t>
  </si>
  <si>
    <t xml:space="preserve">Капітальний ремонт вул. Й.Сліпого м.Дрогобич Львівської області </t>
  </si>
  <si>
    <t>Придбання обладнання для інклюзивної куховарні Дрогобицького добровільного товариства захисту дітей та молоді з інвалідністю «Надія» у м. Дрогобич, вул. В.Чорновола, 4</t>
  </si>
  <si>
    <t>Капітальний ремонт покриття галереї та входів у підвали житлового будинку ОСББ «Каштан 1973» на вул. Бориславська, 2 в  м. Дрогобичі</t>
  </si>
  <si>
    <t xml:space="preserve">ОСББ "Каштан 1973" </t>
  </si>
  <si>
    <t>Капітальний ремонт покрівлі даху адміністративного будинку  Дрогобицького товариства захисту дітей-інвалідів "Надія", вул.Чорновола 4, м.Дрогобич</t>
  </si>
  <si>
    <t>Капітальний ремонт благоустрою території стадіону з влаштуванням роздягалки в с.Снятинка Дрогобицького району Львівської області.</t>
  </si>
  <si>
    <t>ГО Мрія, с.Снятинка</t>
  </si>
  <si>
    <t>с. Снятинка</t>
  </si>
  <si>
    <t xml:space="preserve">Капітальний ремонт прибудинкової території по вул. Шевченка, 36/3 в м.Дрогобич Львівської області  </t>
  </si>
  <si>
    <t>Придбання обладнання та інвентаря (сесійні столи та стільці, трибуна, крісла для залу) для забезпечення проведення офіційних заходів Дрогобицької територіальної громади</t>
  </si>
  <si>
    <t xml:space="preserve"> Капітальний ремонт даху житлового будинку ОСББ "Граніт" на вул. Сагайдачного, 41/1 в м. Дрогобичі Львівської обл.   </t>
  </si>
  <si>
    <t>Капітальний ремонт прибудинкової території по вул. Шевченка, 36/2 в м.Дрогобич Львівської області.</t>
  </si>
  <si>
    <t>Капітальний ремонт пішохідної доріжки на вул. П. Орлика (від в’їзду в ГСК «Двигун» до буд. 20/1) м. Дрогобич задля створення якісного пішохідного сполучення між мікрорайонами міста</t>
  </si>
  <si>
    <t>Будівництво дитячого майданчика по вулиці Верховина у селі Залужани Дрогобицького району Львівської області</t>
  </si>
  <si>
    <t>Ініціативна група села Залужани</t>
  </si>
  <si>
    <t>с. Залужани</t>
  </si>
  <si>
    <t>Благоустрій берегової зони відпочинку озера с.Унятичі (капітальний ремонт) Дрогобицького району Львівської області</t>
  </si>
  <si>
    <t>с. Унятичі</t>
  </si>
  <si>
    <t>Придбання спортивного обладнання (масогабаритних макетів навчальної зброї) для реалізації програми військово-спортивного виховання молоді Дрогобицької територіальної громади</t>
  </si>
  <si>
    <t>ГО МО Права Молодь</t>
  </si>
  <si>
    <t>Придбання, монтаж та встановлення системи відеоспостереження у місті Стебник Львівської області</t>
  </si>
  <si>
    <t>Громадська організація "Новий Стебник"</t>
  </si>
  <si>
    <t xml:space="preserve">Капітальний ремонт дороги по вул. Фридера с.Нагуєвичі, Дрогобицького р-ну Львівської області  </t>
  </si>
  <si>
    <t xml:space="preserve">Капітальний ремонт міні-стадіону в с.Нагуєвичі, Дрогобицького р-ну Львівської області  </t>
  </si>
  <si>
    <t xml:space="preserve">Капітальний ремонт місць загального користування будинків ОСББ "Оберіг" в м.Дрогобич Львівської обл.
</t>
  </si>
  <si>
    <t>Ініціативна група ОСББ "Оберіг"</t>
  </si>
  <si>
    <t>«Капітальний ремонт заміна вікон буд.83 вул. Стрийська, буд.1 вул. С. Крушельницької та буд.38 вул. Грушевського м. Дрогобич Львівської обл».</t>
  </si>
  <si>
    <t>Ініціативна група ОСББ Соломія - 2016</t>
  </si>
  <si>
    <t>Капітальний ремонт, заміна дверей вул. М. Грушевського 46, м. Дрогобич Львівської області</t>
  </si>
  <si>
    <t>ОСББ Лідер - Д</t>
  </si>
  <si>
    <t>Капітальний ремонт сесійної зали Дрогобицької міської ради за адресою площа Ринок,1,м.Дрогобич,Львівської області</t>
  </si>
  <si>
    <t xml:space="preserve"> Капітальний ремонт мереж водопостачання та водовідведення житлового будинку ОСББ «Консоль» по вул. М. Грушевського б.54 в м. Дрогобич Львівської обл.</t>
  </si>
  <si>
    <t>Ініціативна група ОСББ Консоль</t>
  </si>
  <si>
    <t xml:space="preserve">Капітальний ремонт опалення нежитлової будівлі Соціального центру Дрогобицької міськрайонної громадської організації «Спільнота взаємодопомоги «Наша хата» по вул. Козловського, 81  у м. Дрогобич Львівської області </t>
  </si>
  <si>
    <t xml:space="preserve">ГО «Спільнота взаємодопомоги «Наша хата» </t>
  </si>
  <si>
    <t xml:space="preserve">Капітальний  ремонт проїзної частини до сектору поховань померлих від COVID-19 міського кладовища  по вул. П.Орлика в м. Дрогобичі Львівської області.		</t>
  </si>
  <si>
    <t>Капітальний ремонт частини вул. Вокзальної (від перехрестя з вул. Раневицькою до дитячого майданчика), м. Дрогобич задля створення якісного пішохідного сполучення між залізничним вокзалом та Механіко-технологічним коледжем</t>
  </si>
  <si>
    <t>Ініціативна група з відновлення вул. Вокзальної</t>
  </si>
  <si>
    <t xml:space="preserve">Капітальний ремонт внутрішніх електромереж 85-ти квартирного житлового будинку по вул.Грушевського, 16А в м.Стебнику Львівської області
 </t>
  </si>
  <si>
    <t>Капітальний ремонт мереж водопостачання та водовідведення житлових будинків ОСББ «3-АДО» по вул. М.Грушевського м. Дрогобич Львівської області</t>
  </si>
  <si>
    <t>Ініціативна група ОСББ 3-АДО</t>
  </si>
  <si>
    <t>Капітальний ремонт дороги та тротуарів вулиці Довбуша (буд. 8/5 – 26) та вулиці Вербової (буд. 41- 45) в м. Дрогобич Львівської області</t>
  </si>
  <si>
    <t>Капітальний ремонт огорожі та благоустрій території кладовища с.Нове Село Дрогобицького району  Львівської області</t>
  </si>
  <si>
    <t>Облаштування дитячого майданчика по вулиці Шкільна с.Старе Село Дрогобицький район</t>
  </si>
  <si>
    <t>Ініціативна група батьків і жителів Старого Села</t>
  </si>
  <si>
    <t>Капітальний ремонт віконних прорізів із заміною вікон на енергозберігачі металопластикові в приміщеннях ОСББ "Карпати -1" по вул. В Великого 28, м. Дрогобич</t>
  </si>
  <si>
    <t>ОСББ "Карпати-1"</t>
  </si>
  <si>
    <t xml:space="preserve"> Капітальний ремонт в житлових будинках №42-44 (заміна шатрового даху) по вул. М.Грушевського м. Дрогобич Львівської області. </t>
  </si>
  <si>
    <t>Капітальний ремонт системи опалення Дрогобицького будинку працівників освіти по вулиці Ярослава Осмомисла, 10 в м. Дрогобич Львівської області задля створення Молодіжного центру</t>
  </si>
  <si>
    <t>Ініціативна група зі створення молодіжного центру</t>
  </si>
  <si>
    <t>Капітальний ремонт дороги по вул. Нова в м. Стебник Львівської області</t>
  </si>
  <si>
    <t>Капітальний ремонт дорожнього покриття на вул.І.Вільде (ІІ черга) в м.Дрогобичі Львівської області</t>
  </si>
  <si>
    <t xml:space="preserve">ГО "Затишне місто"  </t>
  </si>
  <si>
    <t xml:space="preserve">Капітальний ремонт прибудинкової території для створення першого відкритого бібліотечного артпростору у м.Дрогобичі на вул. Лесі Українки, буд. 2 в м. Дрогобич, Львівської області  </t>
  </si>
  <si>
    <t xml:space="preserve">Капітальний ремонт огорожі навколо будівлі товариства художників м.Дрогобича, за адресою вул. Б.Лепкого, 4, м.Дрогобич, Львівська область  </t>
  </si>
  <si>
    <t>Капітальний ремонт по заміні дерев’яних вікон на металопластикові в Дрогобицькому Будинку науково-технічної творчості учнівської молоді у м. Дрогобичі Львівської області по вул. Трускавецька 45</t>
  </si>
  <si>
    <t xml:space="preserve">Капітальний ремонт та комплекс робіт з відновлення гідроізоляції покриття будівлі багатоповерхового будинку за адресою: м.Дрогобич вул. В.Великого, 7А </t>
  </si>
  <si>
    <t>Капітальний ремонт (заміна вікон і дверей) за адресою: вул. Михайла Грушевського, 81/1 у м. Дрогобич, Львівської обл.</t>
  </si>
  <si>
    <t xml:space="preserve">  Капітальний ремонт (заміна вікониих блоків) у багатоквартирному будинку за адресою: м. Дрогобич, вул. Самбірська, 108 (ОСББ “Прометей 108”)  </t>
  </si>
  <si>
    <t>ОСББ “Прометей 108”</t>
  </si>
  <si>
    <t xml:space="preserve">Капітальний ремонт пішохідної доріжки між вулицями Княгині Ольги та Володимира Великого в районі житлового будинку №16 по вул. Кн.Ольги, м.Дрогобич, Львівська область  </t>
  </si>
  <si>
    <t xml:space="preserve">ГО "Затишне місто"   </t>
  </si>
  <si>
    <t xml:space="preserve">Капітальний ремонт пішохідної зони (сквер) по вул. Стрийській, 1 у м. Дрогобич, Львівської обл. </t>
  </si>
  <si>
    <t>ГО "Галицькі новини - Варто"</t>
  </si>
  <si>
    <t xml:space="preserve"> Капітальний ремонт пішохідної зони (сквер) по вул. Стрийській, 1 (від буд. 1 до буд. 3) у м. Дрогобич, Львівської обл </t>
  </si>
  <si>
    <t xml:space="preserve">Капітальний ремонт частини вул. В. Великого біля церкви Успіння Пресвятої Богородиці за адресою вул. В. Великого, 1 м. Дрогобич Львівської області </t>
  </si>
  <si>
    <t>Капітальний ремонт (заміна вікон, дверей, ремонт фасаду та під’їзду) в житловому будинку №2 по вул. Ковальська, м. Дрогобич, Львівської обл.</t>
  </si>
  <si>
    <t>ОСББ Ковальське</t>
  </si>
  <si>
    <t xml:space="preserve">Капітальний ремонт дорожнього покриття вулиці Менцинського в місті Дрогобич Львівської області </t>
  </si>
  <si>
    <t xml:space="preserve"> Капітальний ремонт атлетичного майданчика в с. Лішня на території Лішнянської НВК по вул. І. Франка,2 </t>
  </si>
  <si>
    <t>с. Лішня</t>
  </si>
  <si>
    <t xml:space="preserve">Будівництво дитячого  майданчика в селі Лішня Дрогобицького району Львівської області </t>
  </si>
  <si>
    <t xml:space="preserve"> Реконструкція благоустрою прибудинкової території буд.58 на вул.Грушевського в м.Дрогобичі </t>
  </si>
  <si>
    <t>ОСББ Тріо-16</t>
  </si>
  <si>
    <t>Капітальний ремонт пішохідної доріжки по вул. Солоний Ставок в м. Дрогобич, Львівської області</t>
  </si>
  <si>
    <t>Облаштування спортивного майданчика на вулиці Горішній у селі Медвежа Дрогобицького району Львівської області (будівництво)</t>
  </si>
  <si>
    <t>с. Медвежа</t>
  </si>
  <si>
    <t>Закупівля технічного обладнання для створення й діяльності молодіжного пластового центру на базі нежитлового приміщення по вул. М.Шашкевича, 28 в м.Дрогобич, Львівської області</t>
  </si>
  <si>
    <t>ГО "Станиця Дрогобич Пласту-Національної скаутської організації України"</t>
  </si>
  <si>
    <t>Придбання обладнння та інвентарю системи зовнішнього відеоспостереження та оповіщення села Медвежа Дрогобицького району Львівської області</t>
  </si>
  <si>
    <t>Ініціативна група села Медвежа</t>
  </si>
  <si>
    <t xml:space="preserve">Капітальний ремонт фасаду Дрогобицької міської бібліотеки для дітей (задня стіна – відновлення балкону) на вул. Шевченка, 34 у м. Дрогобичі Львівської області
</t>
  </si>
  <si>
    <t>ініціативна група бібліотеки</t>
  </si>
  <si>
    <t xml:space="preserve"> Придбання музейного обладнання  для експонування, екскурсійного обслуговування, а також для оцифрування фондової збірки музею «Дрогобиччина»  </t>
  </si>
  <si>
    <t xml:space="preserve">Ініціативна група музею «Дрогобиччина»  </t>
  </si>
  <si>
    <t>Капітальний ремонт шатрового даху культурно-освітнього центру імені Івана Франка на вул. Івана Франка, буд.14 в м. Дрогобич, Львівської області</t>
  </si>
  <si>
    <t>Ініціативна група центру Імені Івана Франка</t>
  </si>
  <si>
    <t xml:space="preserve"> Капітальний ремонт благоустрою території навколо історичного відділу музею "Дрогобиччина" за адресою: м. Дрогобич, вул. І. Франка,32  </t>
  </si>
  <si>
    <t xml:space="preserve">Ініціативна група музею «Дрогобиччина» </t>
  </si>
  <si>
    <t>Капітальний ремонт Народного дому в с.Раневичі Дрогобицької ОТГ Львівської  області</t>
  </si>
  <si>
    <t>Ініціативна група села Раневичі</t>
  </si>
  <si>
    <t>с. Раневичі</t>
  </si>
  <si>
    <t xml:space="preserve">Капітальний ремонт із  заміною вікон та дверей в приміщенні 
КЗ ДМР «Ансамбль «Верховина» на вул. Шевченка, 22 в м. Дрогобич Львівської області
 </t>
  </si>
  <si>
    <t xml:space="preserve">Ініціативна група КЗ ДМР «Ансамбль «Верховина» </t>
  </si>
  <si>
    <t xml:space="preserve"> Капітальний ремонт концертного залу Стебницької дитячої музичної школи на вул. Січових Стрільців 1/1 в  м. Стебник, Львівської області </t>
  </si>
  <si>
    <t xml:space="preserve">Ініціативна група Стебницької дитячої музичної школи </t>
  </si>
  <si>
    <t>Придбання обладнання для дистанційних відеозанять інтерактивного навчання учнів Дрогобицької дитячої художньої школи на вул. Лесі Українки, 37 в м.Дрогобич Львівської області під час карантину та після його завершення</t>
  </si>
  <si>
    <t>Ініціативна група ДДХШ</t>
  </si>
  <si>
    <t xml:space="preserve">Реконструкція фасаду та благоустрій території Народного дому с. Верхні Гаї Дрогобицького району Львівської області </t>
  </si>
  <si>
    <t xml:space="preserve">Орган самоорганізації населення </t>
  </si>
  <si>
    <t>с. Верхні Гаї</t>
  </si>
  <si>
    <t>Капітальний ремонт окремих внутрішніх приміщень Дрогобицької дитячої музичної школи №2 на вул. Лесі Українки, 41 в м. Дрогобич Львівської області</t>
  </si>
  <si>
    <t xml:space="preserve"> Придбання меблів для Дрогобицької дитячої музичної школи №1 на вул.Т.Шевченка, 10 в м. Дрогобич Львівської області </t>
  </si>
  <si>
    <t xml:space="preserve">Капітальний ремонт даху Стебницького Народного дому відділу культури та мистецтв виконавчих органів Дрогобицької міської ради </t>
  </si>
  <si>
    <t>Ініціативна група народного дому</t>
  </si>
  <si>
    <t>Заміна віконних конструкцій на енергозберігаючі та реконструкція дверей у Народному домі ім. І.Франка в м. Дрогобич</t>
  </si>
  <si>
    <t>Капітальний ремонт з влаштуванням дренажної системи,  гідроізоляцією і облицюванням фундаменту, вимощенням приміщення Дрогобицької дитячої музичної школи №1 (навчальні корпуси №1 та №3) на вул.Т.Шевченка, 10 в м. Дрогобич Львівської області</t>
  </si>
  <si>
    <t xml:space="preserve">Ініціативна група Дрогобицької дитячої музичної школи №1 </t>
  </si>
  <si>
    <t>Капітальний ремонт покрівлі даху філії Стебницького Народного дому  м.Стебник   Дрогобицької ОТГ  Львівської області</t>
  </si>
  <si>
    <t>Ініціативна група Стебницького народного дому</t>
  </si>
  <si>
    <t>Придбання звукопідсилювальної апаратури для Народного дому с. Раневичі Дрогобицької ОТГ Львівської  області</t>
  </si>
  <si>
    <t>Ініціативна група Народного дому в с.Раневичі</t>
  </si>
  <si>
    <t xml:space="preserve"> Капітальний ремонт приміщень народного дому с. Нагуєвичі Дрогобицького рну, Львівської обл. </t>
  </si>
  <si>
    <t>Придбання обладнання для кабінетів музично-теоретичних дисциплін Дрогобицької дитячої музичної школи №2</t>
  </si>
  <si>
    <t>Капітальний ремонт  бібліотеки "Салінотека" філії № 8 бібліотечної системи Дрогобицької ОТГ м.Стебник</t>
  </si>
  <si>
    <t>ГО "Ті 100"</t>
  </si>
  <si>
    <t xml:space="preserve"> Створення сучасної медіатеки (придбання мультимедійного  обладнання) у КЗ ЛОР Дрогобицький музичний фаховий коледж ім. В.Барвінського для забезпечення культурно-мистецьких та освітніх послуг регіону </t>
  </si>
  <si>
    <t>Ініціативна група КЗ ЛОР Дрогобицький музичний фаховий коледж ім. В.Барвінського</t>
  </si>
  <si>
    <t xml:space="preserve">Капітальний ремонт приміщення бібліотеки Дрогобицького музичного фахового коледжу ім. В.Барвінського за адресою: вул.Музична,3 м.Дрогобич, Львівська обл. </t>
  </si>
  <si>
    <t xml:space="preserve">Придбання експедиційного обладнання та квадрокоптера для Комунального закладу Львівської обласної ради «Адміністрація державного історико-культурного заповідника «Нагуєвичі» </t>
  </si>
  <si>
    <t>Ініціативна група КЗ ЛОР «Адміністрація державного історико-культурного заповідника «Нагуєвичі»</t>
  </si>
  <si>
    <t xml:space="preserve">Капітальний ремонт (заміна віконних і дверних блоків
– V черга) в Дрогобицькій ЗОШ I-III ступенів №17 на вул.Самбірська, 70, м.Дрогобич, Львівська обл.
</t>
  </si>
  <si>
    <t>Ініціативна група ЗОШ 17</t>
  </si>
  <si>
    <t>Капітальний ремонт (заміна віконних блоків) в  Дрогобицькій ЗОШ 	І-ІІІ ступенів № 5 на вул. Зварицька, 57, м.Дрогобич, Львівська обл.</t>
  </si>
  <si>
    <t xml:space="preserve">Капітальний ремонт (заміна віконних блоків) в ДНЗ №6 по вул. Грушевського, 62, м. Дрогобич, Львівська обл.  </t>
  </si>
  <si>
    <t>Капітальний ремонт прибудинкової території ЗДО №2 ім.Кирила Селецького, вул.БЛепкого,29  м.Дрогобич , Львівська область</t>
  </si>
  <si>
    <t>Придбання обладнання (мультимедійних інтерактивних дошок) для гімназії № 15 імені Степана Бандери на вул. Шевченка, 18, м. Дрогобич, Львівської обл.</t>
  </si>
  <si>
    <t>Ініціативна група гімназії № 15</t>
  </si>
  <si>
    <t xml:space="preserve">Капітальний ремонт (заміна дерев’яних дверей на металопластикові) у ліцеї №4 імені Лесі Українки по вул.Стрийська, 28, 
м.Дрогобич, Львівська обл.
</t>
  </si>
  <si>
    <t xml:space="preserve"> Придбання комп’ютерного обладнання  для Снятинського НВК І-ІІ ступенів Дрогобицького району Львівської області </t>
  </si>
  <si>
    <t>ГО Мрія</t>
  </si>
  <si>
    <t xml:space="preserve">Капітальний ремонт (заміна дверей) приміщень ліцею № 1 імені Івана Франка Дрогобицької міської ради Львівської області в м. Дрогобичі, вул. Сагайдачного, 19 </t>
  </si>
  <si>
    <t>Ініціативна група Ліцею № 1</t>
  </si>
  <si>
    <t xml:space="preserve">Придбання інвентаря для кабінетів технічної та обслуговуючої праці Ліцею № 1 імені Івана Франка Дрогобицької міської ради Львівської області, по вул Сагайдачного, 19 в  м. Дрогобичі </t>
  </si>
  <si>
    <t xml:space="preserve">Ініціативна група ліцею №1 </t>
  </si>
  <si>
    <t>Придбання обладнання для гуртків Стебницького будинку художньо-естетичної творчості учнівської молоді Дрогобицької міської ради Львівської області</t>
  </si>
  <si>
    <t xml:space="preserve">Капітальний ремонт (заміна віконних та дверних блоків) у закладі дошкільної освіти(ясла-садок) № 26 «Калинка» Дрогобицької міської ради Львівської області
</t>
  </si>
  <si>
    <t>Капітальний ремонт прибудинкової території Дрогобицької  ДЮСШ ім.І.Боберського по вул.Сахарова,2а, м.Дрогобич, Львівська область (І-черга)</t>
  </si>
  <si>
    <t xml:space="preserve">Капітальний ремонт огорожі закладу дошкільної освіти №28 «Берізка» загального розвитку, що знаходиться у комунальній власності, за адресою вул. Бориславська, 28, м.Дрогобич </t>
  </si>
  <si>
    <t>Ініціативна група №28 ЗДО</t>
  </si>
  <si>
    <t>Капітальний ремонт пришкільної території ліцею №2 Дрогобицької міської ради, що знаходиться за адресою: м. Дрогобич, Львівська область,  вул. Козловського, 17</t>
  </si>
  <si>
    <t xml:space="preserve"> Капітальний ремонт туалетів у Дрогобицькому ліцеї Дрогобицької міської ради Львівської області за адресою м.Дрогобич, вул. Грушевського, 87 </t>
  </si>
  <si>
    <t xml:space="preserve">Ініціативна група працівників Дрогобицького ліцею </t>
  </si>
  <si>
    <t>Придбання сучасного технологічного обладнання для харчоблоку їдальні Дрогобицької гімназії №10 ім. Євгена Коновальця</t>
  </si>
  <si>
    <t xml:space="preserve"> Капітальний ремонт спортивного залу Стебницького професійного ліцею за адресою м.Стебник, вул.В.Великого, 2 ЄДРПОУ 02545502 </t>
  </si>
  <si>
    <t>Ініціативна група Стебницького професійного ліцею</t>
  </si>
  <si>
    <t xml:space="preserve"> Придбання спортивного інвентарю для тренажерного залу Дрогобицької дитячо-юнацької спортивної школи ім.І.Боберського, вул.Сахарова,2а, м.Дрогобич, Львівської обл.</t>
  </si>
  <si>
    <t xml:space="preserve">Капітальний ремонт підлоги першого поверху Стебницької гімназії № 6 імені Героїв АТО Дрогобицької міської ради Львівської області, що знаходиться за адресою:
м.Стебник, Львівської області, вул. Грушевського 10А
</t>
  </si>
  <si>
    <t>Капітальний ремонт покрівлі бокових частин даху будівлі гімназії №8 Дрогобицької міської ради за адресою м.Дрогобич, вул.Симоненка, 5</t>
  </si>
  <si>
    <t xml:space="preserve">ГО "Затишне місто" </t>
  </si>
  <si>
    <t xml:space="preserve"> Придбання обладнання та інвентарю з метою створення та облаштування центру інтелектуального та творчого розвитку Дрогобицького фахового коледжу нафти і газу (Державний вищий навчальний заклад «Дрогобицький коледж нафти і газу») </t>
  </si>
  <si>
    <t xml:space="preserve">Ініціативна група Дрогобицького фахового коледжу нафти і газу </t>
  </si>
  <si>
    <t xml:space="preserve">Придбання вуличної розбірної шахівниці для Унятицького НВК І-ІІ ст., с. Унятичі, Львівської обл.
</t>
  </si>
  <si>
    <t>Ініціативна група Унятицького НВК</t>
  </si>
  <si>
    <t>Закупівля обладнання STEAM-лабораторії для впровадження 3D-моделювання в ліцеї ім. Б. Лепкого на вул. Б. Лепкого, 19 у м. Дрогобичі задля розвитку якісної інноваційної освіти</t>
  </si>
  <si>
    <t>Ініціативна група зі створення STEAM-лабораторії на базі ліцею ім. Б. Лепкого</t>
  </si>
  <si>
    <t xml:space="preserve">Придбання мобільної мультимедійної інтерактивної дошки 
(комплекс EdPro Education Kit)» для підвищення рівня ефективності навчання в Стебницькому професійному ліцеї
 </t>
  </si>
  <si>
    <t>Придбання обладнання для облаштування мотузкового парку на штучних опорах для Стебницької загальноосвітньої школи І-ІІІ ступенів №18 Дрогобицької міської ради Львівської області</t>
  </si>
  <si>
    <t>БО "Благодійний фонд "Майбутнє Стебника"</t>
  </si>
  <si>
    <t>Капітальний ремонт туалетних приміщень Стебницької загальноосвітньої школи І-ІІІ ступенів №18 Дрогобицької міської ради, розташованої по вул.. Дорошенка, 1 в м. Стебник Львівської області.</t>
  </si>
  <si>
    <t>Капітальний ремонт туалетних кімнат у Стебницькому ліцеї №7 Дрогобицької міської ради Львівської області</t>
  </si>
  <si>
    <t>Придбання сучасного кухонного обладнання для їдальні Стебницької гімназії №6 імені Героїв АТО Дрогобицької міської ради Львівської області</t>
  </si>
  <si>
    <t xml:space="preserve"> Придбання обладнання для комп’ютерної лабораторії Вищого професійного училища №19 м. Дрогобича </t>
  </si>
  <si>
    <t xml:space="preserve">Ініціативна група Вищого професійного училища №19 </t>
  </si>
  <si>
    <t xml:space="preserve">Благодійна організація </t>
  </si>
  <si>
    <t>Закупівля сучасного комп’ютерного обладнання в Рихтицьку СЗШ І-ІІІ ст. на вул. Шкільну, 7 с. Рихтичі для створення ІТ-простору</t>
  </si>
  <si>
    <t>Ініціативна група зі створення ІТ-простору</t>
  </si>
  <si>
    <t>Капітальний ремонт внутрішніх туалетів в Лішнянському НВК І-ІІІ ст.с.Лішня Дрогобицького р-ну Львівської обл.</t>
  </si>
  <si>
    <t>Капітальний ремонт прилеглої території (благоустрій) ЗДО №20 "Верховинка" на вул.В.Великого, 60 в м.Дрогобич Львівської обл.</t>
  </si>
  <si>
    <t>Капітальний ремонт фасаду ДНЗ “Бджілка” с. Бійничі Дрогобицького району Львівської області</t>
  </si>
  <si>
    <t>Ініціативна група с. Нижні Гаї та с. Бійничі</t>
  </si>
  <si>
    <t>с. Бійничі</t>
  </si>
  <si>
    <t>Придбання сучасного технологічного обладнання для харчоблоку їдальні Стебницької гімназії №11 імені Тараса Зозулі</t>
  </si>
  <si>
    <t xml:space="preserve">Придбання сучасного технологічного обладнання для харчоблоку їдальні ліцею №2 Дрогобицької міської ради Львівської області </t>
  </si>
  <si>
    <t xml:space="preserve"> Придбання обладнання (меблі) для психоневрологічного відділення КНП «Дрогобицька міська поліклініка» ДМР по вул. Січових Стрільців, 20 в м. Дрогобич </t>
  </si>
  <si>
    <t>Ініціативна група психоневрологічного відділення КНП  «Дрогобицька міська поліклініка» ДМР</t>
  </si>
  <si>
    <t xml:space="preserve">Придбання обладнання для кабінету профілактики та професійної гігієни комунального некомерційного підприємства «Дрогобицька міська стоматологічна поліклініка» Дрогобицької міської ради </t>
  </si>
  <si>
    <t xml:space="preserve"> Придбання обладнання для відділення загальної практики сімейної медицини №1 КНП «Дрогобицька міська поліклініка» ДМР по вул. А. Шептицького, 7, м. Дрогобич </t>
  </si>
  <si>
    <t>Ініціативна група Відділення ЗПСМ №1 КНП «Дрогобицька міська поліклініка» ДМР</t>
  </si>
  <si>
    <t xml:space="preserve"> Придбання обладнання для відділення загальної практики сімейної медицини №4 КНП «Дрогобицька міська поліклініка» ДМР по вул. П. Орлика, 9, м. Дрогобич </t>
  </si>
  <si>
    <t>Ініціативна група відділення ЗПСМ №4 КНП «Дрогобицька міська поліклініка» ДМР</t>
  </si>
  <si>
    <t xml:space="preserve">Придбання обладнання для хірургічно-травматологічного відділення КНП «Дрогобицька міська поліклініка» ДМР по вул. Січових Стрільців, 22,  м.Дрогобич  </t>
  </si>
  <si>
    <t>Ініціативна група КНП «Дрогобицька міська поліклініка»</t>
  </si>
  <si>
    <t xml:space="preserve">Придбання медичного обладнання для Комунального некомерційного підприємства „Дрогобицька міська дитяча лікарня” Дрогобицької міської ради </t>
  </si>
  <si>
    <t xml:space="preserve">Ініціативна група КНП «Дрогобицька міська дитяча лікарня» </t>
  </si>
  <si>
    <t>Капітальний ремонт приміщень комунального некомерційного підприємства „Дрогобицька міська дитяча лікарня” Дрогобицької міської ради Львівської області за адресою: місто Дрогобич, вулиця Шептицького, 11</t>
  </si>
  <si>
    <t xml:space="preserve"> Придбання обладнання для комунального некомерційного підприємства «Дрогобицької міської лікарні №3» Дрогобицької міської ради </t>
  </si>
  <si>
    <t>Ініціативна група КНП „Дрогобицька міська лікарня №3” ДМР</t>
  </si>
  <si>
    <t>Закупівля обладнання для реабілітації пацієнтів, що перенесли інсульт, для відділення відновного лікування КНП "Дрогобицька міська лікарня №1" ДМР по вул. І. Франка, 16, м. Дрогобич, Львівська обл.</t>
  </si>
  <si>
    <t>ініціативна група КНГ ДМЛ № 1 ДМР</t>
  </si>
  <si>
    <t xml:space="preserve">Придбання медичного обладнання для операційної відділення екстреної (невідкладної) медичної допомоги КНП «ДМЛ №1» ДМР (для проведення травматологічних, хірургічних, нейрохірургічних оперативних втручань) вул. Шептицького, 9, м. Дрогобич, Львівської області. </t>
  </si>
  <si>
    <t>Ініціативна група лікарні  КНП «ДМЛ №1»</t>
  </si>
  <si>
    <t xml:space="preserve"> Капітальний ремонт (заміна дверних та віконних блоків) у комунальному некомерційному підприємстві «Дрогобицька міська лікарня №3» Дрогобицької міської ради по вул. Трускавецька, 67 в м. Дрогобич, Львівської області </t>
  </si>
  <si>
    <t xml:space="preserve">Ініціативна група КНП „Дрогобицька міська лікарня №3” ДМР </t>
  </si>
  <si>
    <t xml:space="preserve">Капітальний ремонт шатрового даху адміністративного корпусу комунального некомерційного підприємства «Дрогобицька міська лікарня №1» Дрогобицької міської ради за адресою: вул. Шептицького, 9, місто Дрогобич, Львівської області. </t>
  </si>
  <si>
    <t>ініціативна група лікарні  КНП «ДМЛ №1»</t>
  </si>
  <si>
    <t>Капітальний ремонт покрівлі даху Раневицької амбулаторії загальної практики сімейної медицини КНП «Дрогобицької районної лікарні» в с .Раневичі  Львівської області</t>
  </si>
  <si>
    <t>Ініціативна група с.Раневичі</t>
  </si>
  <si>
    <t>Капітальний ремонт приміщень у відділеннях  комунального некомерційного підприємства «Дрогобицький міський пологовий будинок» Дрогобицької міської ради</t>
  </si>
  <si>
    <t>Ініціативна група пологовий</t>
  </si>
  <si>
    <t>Капітальний ремонт (заміна віконних та балконних блоків) у комунальному некомерційному підприємстві «Стебницька міська лікарня» Дрогобицької міської ради Львівської області</t>
  </si>
  <si>
    <t>Закупівля медичного обладнання (звукоізольована (аудіометрична) кабіна для аудіометричного обстеження PRO28F)   у комунальному некомерційному підприємстві «Стебницька міська лікарня» Дрогобицької міської ради Львівської області</t>
  </si>
  <si>
    <t xml:space="preserve">Придбання медичного обладнання (операційний стіл гінекологічний, дефібрилятор) для комунального некомерційного підприємства "Дрогобицький міський пологовий будинок" Дрогобицької міської ради м. Дрогобич, вул. Шептицького, 7 </t>
  </si>
  <si>
    <t>Ініціативна група пологового будинку</t>
  </si>
  <si>
    <t>Капітальний ремонт внутрішніх приміщень під ФАП села Добрівляни за адресою: Львівська обл., Дрогобицький р-н, с.Добрівляни, вул.Лесі Українки, буд.1</t>
  </si>
  <si>
    <t>с. Добрівляни</t>
  </si>
  <si>
    <t xml:space="preserve">Капітальний ремонт із заміною вікон, дверей та встановлення парапетів ОСББ Стрийська 179 Д за адресою Львівська обл., місто  Дрогобич, вул. Стрийська, буд 179 </t>
  </si>
  <si>
    <t>Капітальний ремонт мережі водопостачання ОСББ «Стебничанка» житлового будинку по вул.Куліша 7 в м.Стебнику Львівської області</t>
  </si>
  <si>
    <t>Придбання сучасного обладнання (камери відеоспостереження) для підвищення фактору безпеки мешканців у м.Дрогобичі, Львівська область</t>
  </si>
  <si>
    <t>Східницька селищна громада</t>
  </si>
  <si>
    <t>«Реконструкція мереж вуличного освітлення по вул. Тараса Шевченка, Івана Франка в селі Довге Гірське  Дрогобицького району Львівської області»</t>
  </si>
  <si>
    <t>Східницька селищна рада</t>
  </si>
  <si>
    <t>Східницька</t>
  </si>
  <si>
    <t>с. Старий Кропивник</t>
  </si>
  <si>
    <t>Реконструкція мереж вуличного освітлення по вулиці Лесі Українки в селі Сторона Дрогобицького району Львівської області</t>
  </si>
  <si>
    <t>с. Сторона</t>
  </si>
  <si>
    <t>Реконструкція вуличного освітлення по вул. Шевченка в смт. Східниця, Львівської області</t>
  </si>
  <si>
    <t>Реконструкція мереж вуличного освітлення по вул. Тараса Шевченка в селі Ластівка Дрогобицького району Львівської області</t>
  </si>
  <si>
    <t>с. Ластівка</t>
  </si>
  <si>
    <t xml:space="preserve"> Капітальний ремонт огорожі кладовища по вул.Лесі Українки смт.Підбуж 
Дрогобицького району Львівської області
 </t>
  </si>
  <si>
    <t>Реконструкція надкаптажної споруди джерела № 18-КД на вул. Котляревського в смт. Східниця Львівської області</t>
  </si>
  <si>
    <t>Реконструкція пішохідної доріжки до джерела № 1 по вул. Бориславській в смт. Східниця Львівської області</t>
  </si>
  <si>
    <t>Придбання інвентаря (глядацьких крісел) для НД смт.Підбуж Дрогобицького району Львівської області</t>
  </si>
  <si>
    <t>Придбання обладнання (звукопідсилювальної апаратури) для народного дому с. Довге</t>
  </si>
  <si>
    <t xml:space="preserve">Придбання обладнання (мобільних аудіо-відео комплектів) для народного дому "Просвіта" в смт. Східниця </t>
  </si>
  <si>
    <t xml:space="preserve">Придбання комп'ютерної техніки для КЗ ЛОР Підбузького геріатричного пансіонату </t>
  </si>
  <si>
    <t xml:space="preserve">  Капітальний ремонт приміщень гаражів Підбузького геріатричного пансіонату смт. Підбуж Дрогобицького району Львівської області  </t>
  </si>
  <si>
    <t xml:space="preserve"> Капітальний ремонт приміщень  КЗ ЛОР «Підбузька спеціалізована мистецька школа-інтернат ІІ-ІІІ ступенів “ Мала академія мистецтв імені  Е.Миська»  </t>
  </si>
  <si>
    <t xml:space="preserve">Придбання сучасного комп'ютерного обладнання для Новокропивницького НВК І-ІІІ ступенів Дрогобицького району Львівської області </t>
  </si>
  <si>
    <t xml:space="preserve">Ініціативна група Новокропивницького НВК </t>
  </si>
  <si>
    <t>с. Новий Кропивник</t>
  </si>
  <si>
    <t>Капітальний ремонт обіднього залу Підбузького ЗЗСО І-ІІІ р.  смт.Підбуж Дрогобицького району Львівської області</t>
  </si>
  <si>
    <t xml:space="preserve"> Придбання меблів до шкільної їдальні Східницького закладу загальної середньої освіти I-III ступенів по вул. Промислова, 5 смт. Східниця </t>
  </si>
  <si>
    <t>Реконструкція частини шкільного приміщення для дошкільних груп повного дня у с. Сторона, Східницької ТГ, Дрогобицького району, Львівської області</t>
  </si>
  <si>
    <t xml:space="preserve"> Капітальний ремонт приміщень внутрішніх туалетів Опаківського НВК I-III ступенів с. Опака Дрогобицького району Львівської області </t>
  </si>
  <si>
    <t>с. Опака</t>
  </si>
  <si>
    <t xml:space="preserve">Придбання комп’ютерного обладнання для Рибницького закладу загальної середньої освіти І-ІІ рівнів Східницької селищної ради Дрогобицького району Львівської області </t>
  </si>
  <si>
    <t>с. Рибник</t>
  </si>
  <si>
    <t xml:space="preserve"> Придбання інвентаря для дитячого спортивного майданчика Старокропивницького ЗЗСО I-II рівнів по вул. Першотравневій, 47 А, с. Старий Кропивник Східницької ТГ </t>
  </si>
  <si>
    <t>ініціативна група ЗЗСО</t>
  </si>
  <si>
    <t>Трускавецька міська громада</t>
  </si>
  <si>
    <t>Трускавецька міська рада</t>
  </si>
  <si>
    <t xml:space="preserve">Капітальний ремонт покрівлі житлового будинку по вул.Дрогобицькій, 14 м.Трускавець </t>
  </si>
  <si>
    <t>Ініціативна група ОСББ "Дивосвіт 14"</t>
  </si>
  <si>
    <t xml:space="preserve"> Безпечні ОСББ: придбання та монтаж системи відеонагляду в ОСББ "Гошів 38" по вул. Івана Мазепи, 38  та ОСББ «Прикарпаття 22» по вул. Івана Мазепи, 22 в м.Трускавець Львівської області </t>
  </si>
  <si>
    <t xml:space="preserve">Капітальний ремонт пішохідного переходу із освітленням по вул. Івана Мазепи в м. Трускавець Львівської області </t>
  </si>
  <si>
    <t>Розширення мережі відеонагляду у місті Трускавці з метою створення безпечного міста</t>
  </si>
  <si>
    <t>ГО "ТАЛАН"</t>
  </si>
  <si>
    <t>”ОСББ На Варті Правопорядку”. Придбання та монтаж системи відеонагляду в ОСББ «Велика хата» по вул. Василя Стуса, 14 в м.Трускавець Львівської області</t>
  </si>
  <si>
    <t xml:space="preserve">ОСББ «Велика хата» </t>
  </si>
  <si>
    <t>Капітальний ремонт Народного дому по вул. Героїв Майдану, 11 в с.Доброгостів Дрогобицького району  Львівської області</t>
  </si>
  <si>
    <t>Ініціативна група Народного дому с.Доброгостів</t>
  </si>
  <si>
    <t>с. Доброгостів</t>
  </si>
  <si>
    <t>Придбання музейного обладнання для оновлення експозицій музею міста-курорту Трускавця на майдані Січових Стрільців, 2 у м.Трускавці</t>
  </si>
  <si>
    <t>Ініціативна група музею міста-курорту Трускавця</t>
  </si>
  <si>
    <t>Придбання бібліотечних меблів та оргтехніки у бібліотеку філію №2 по вул.Стебницькій, 76  м.Трускавець</t>
  </si>
  <si>
    <t>Ініціативна група бібліотеки філії № 2</t>
  </si>
  <si>
    <t xml:space="preserve">Придбання сценічних костюмів для Народного ансамблю народних інструментів «Галичани» Народного дому по вул. Бориславська, 1 у м. Трускавці </t>
  </si>
  <si>
    <t xml:space="preserve"> Капітальний ремонт 1-го поверху бібліотеки для створення простору натхнення і творчості у с. Уличне Дрогобицького району Львівської області </t>
  </si>
  <si>
    <t>с. Уличне</t>
  </si>
  <si>
    <t xml:space="preserve"> Музичний сквер: будівництво освітньо-відпочинкового простору на території позашкільного навчального закладу Трускавецької дитячої школи мистецтв ім.Р.Савицького по вул. Річки, 11 в м.Трускавець </t>
  </si>
  <si>
    <t>Придбання костюмів та інвентарю для створення театралізованої екскурсії у місті Трускавці «Легенди давнього курорту»</t>
  </si>
  <si>
    <t>Ініціативна група мешканців Трускавця</t>
  </si>
  <si>
    <t>Придбання технічного обладнання для навчальних кабінетів СЗШ№ 1 м.Трускавець, по вул. Садова, 14</t>
  </si>
  <si>
    <t>Ініціативна група СЗШ № 1</t>
  </si>
  <si>
    <t>Придбання меблів та сучасного обладнання для забезпечення якісної освіти у  СЗШ№ 3  по вул. Стебницькій, 98 в м. Трускавець</t>
  </si>
  <si>
    <t xml:space="preserve">Капітальний ремонт музичної зали – центру освітнього та культурного розвитку дитини в ДНЗ №2 «Ялинка» м.Трускавця Львівської області </t>
  </si>
  <si>
    <t>Ініціативна група ДНЗ № 2 "Ялинка"</t>
  </si>
  <si>
    <t>Придбання меблів для забезпечення сучасного підходу до організації навчального та розвивального процесу дошкільників у ДНЗ №4 «Сонечко» по вул. Бориславській, 34 м. Трускавець Львівської області</t>
  </si>
  <si>
    <t xml:space="preserve">Придбання шкільних меблів з метою створення здорового та безпечного навчального середовища для учнів НВК «СЗШ№2-гімназія» м.Трускавець </t>
  </si>
  <si>
    <t xml:space="preserve">Ініціативна група НВК «СЗШ№2-гімназія» </t>
  </si>
  <si>
    <t>Капітальний ремонт туалетних кімнат у ДНЗ №5 «Зірочка» по вул.Стебницькій, 68 в м.Трускавець Львівської області</t>
  </si>
  <si>
    <t>Ініціативна група ДНЗ №5 «Зірочка»</t>
  </si>
  <si>
    <t xml:space="preserve">Придбання мультимедійного обладнання для Модрицького НВК І-ІІІ ст. в с.Модричі Дрогобицького району. </t>
  </si>
  <si>
    <t xml:space="preserve"> Ініціативна група Модрицької НВК</t>
  </si>
  <si>
    <t>с. Модричі</t>
  </si>
  <si>
    <t xml:space="preserve"> Придбання матеріалів для встановлення відео нагляду в Доброгстівській СЗШ І – ІІІ ст. ім. І. Боберського </t>
  </si>
  <si>
    <t xml:space="preserve">Громадська організація «Розвиток села Доброгостів» </t>
  </si>
  <si>
    <t xml:space="preserve"> Придбання інтерактивного обладнання для створення електронної платформи навчання за стандартом нового освітнього простору у ЗДО «Півник» с. Доброгостів Трускавецької міської об’єднаної громади </t>
  </si>
  <si>
    <t xml:space="preserve">Придбання спортивного інвентаря та обладнання для ЗДО "Диво" Уличненської сільської ради Дрогобицького району Львівської області </t>
  </si>
  <si>
    <t>«Сучасна естетика у всьому». Капітальний ремонт санвузлів ДНЗ №6 «Теремок» м. Трускавець Львівської області</t>
  </si>
  <si>
    <t>Ініціативна група ДНЗ №6 «Теремок»</t>
  </si>
  <si>
    <t>Ініціативна група ДНЗ № 7 "Дзвіночок"</t>
  </si>
  <si>
    <t>Придбання обладнання (сервер з програмним забезпеченням) для ефективного використання медичної інформаційної системи в КНП «Трускавецька міська лікарня» ТМР по вул. Данилишиних, 62 в м.Трускавець</t>
  </si>
  <si>
    <t>Ініціативна група КНП "Трускавецька міська лікарня"</t>
  </si>
  <si>
    <t>БФ "Благодійний фонд "Майбутнє Стебника"</t>
  </si>
  <si>
    <t>Ініціативна група працівників інфекційного відділення</t>
  </si>
  <si>
    <t xml:space="preserve">Капітальний ремонт приміщень в частині заміни вікон на енергозберігаючі в ЗЗСО І-ІІІ ступенів №1 м. Борислава Дрогобицького району Львівської області» (ІІ черга) </t>
  </si>
  <si>
    <t>ЗОЛОЧІВСЬКИЙ РАЙОН</t>
  </si>
  <si>
    <t>Бродівська міська громада</t>
  </si>
  <si>
    <t xml:space="preserve">Реконструкція лінії вуличного освітлення с.Суховоля КТП-73,74  Бродівської міської ради  Львівської області. </t>
  </si>
  <si>
    <t>ініціативна група реалізації проєкту</t>
  </si>
  <si>
    <t xml:space="preserve">Реконструкція лінії вуличного освітлення в селі Бучина Золочівського району Львівської області  </t>
  </si>
  <si>
    <t>Ініціативна група реалізації проєкту</t>
  </si>
  <si>
    <t>с. Бучина</t>
  </si>
  <si>
    <t>Реконструкція ліній вуличного освітлення с.Ковпин- Золочівського району Львівської області</t>
  </si>
  <si>
    <t>с. Ковпин Ставок</t>
  </si>
  <si>
    <t>м. Броди</t>
  </si>
  <si>
    <t>Капітальний ремонт огорожі кладовища села Сухота Золочівського району Львівської області</t>
  </si>
  <si>
    <t>Ініціативна група с.Сухота</t>
  </si>
  <si>
    <t>с. Сухота</t>
  </si>
  <si>
    <t>Капітальний ремонт стадіону в с.Суходоли Золочівського району Львівської області.</t>
  </si>
  <si>
    <t>с. Суходоли</t>
  </si>
  <si>
    <t>Капітальний ремонт даху житлового будинку по вул.. Роздольського, 29 ОСББ  «Газовик»  в м.Броди Львівської області</t>
  </si>
  <si>
    <t xml:space="preserve">ОСББ  «Газовик» </t>
  </si>
  <si>
    <t>Благоустрій прибудинкової території біля будинку №22 по вул. Джерельна в м. Броди.</t>
  </si>
  <si>
    <t>ОСББ "Джерело"</t>
  </si>
  <si>
    <t>Капітальний ремонт під’їздів (заміна дверей) будинку ОСББ «Залізничник 111» за адресою м. Броди, вул. Гончарська, 11</t>
  </si>
  <si>
    <t>ОСББ "Залізничник 111"</t>
  </si>
  <si>
    <t xml:space="preserve">Капітальний ремонт огорожі кладовища в с.Смільно Золочівського району Львівської області </t>
  </si>
  <si>
    <t>с. Смільне</t>
  </si>
  <si>
    <t xml:space="preserve">Капітальний ремонт даху та коминів в будівлі ОСББ "Любич" за адресою м. Броди, вул. І.Франка, 22 </t>
  </si>
  <si>
    <t>Капітальний ремонт огорожі кладовища в с.Суходоли Бродівського району Львівської області</t>
  </si>
  <si>
    <t xml:space="preserve">Благоустрій  прибудинкової території з влаштуванням відпочинкової зони для дорослих та дітей, влаштування  паркомісць автомобілів  для ОСББ «Елегія» </t>
  </si>
  <si>
    <t>Придбання сміттєвих контейнерів для утилізації твердих побутових відходів на території сіл Смільне та Сиданівка Бродівської територіальної громад</t>
  </si>
  <si>
    <t xml:space="preserve">Капітальний ремонт приміщення коридору першого поверху та сходової клітки в Бродівському ЦДЮТ по вул. 22 Січня, 62 в м. Броди Львівської області </t>
  </si>
  <si>
    <t>Капітальний ремонт даху адмінкорпусу комунального некомерційного підприємства «Бродівська центральна міська лікарня» Бродівської міської ради Львівської області.</t>
  </si>
  <si>
    <t>Облаштування сміттєвого майданчика у м. Броди Золочівського району Львівської області</t>
  </si>
  <si>
    <t xml:space="preserve">Капітальний ремонт м’якої покрівлі житлових будинків по вул. Богуна, 72 і вул. Богуна, 71 А ОСББ ім. Івана Богуна в м. Броди Львівської області </t>
  </si>
  <si>
    <t>ОСББ ім. Івана Богуна</t>
  </si>
  <si>
    <t>Капітальний ремонт водостічної системи, цоколя та відмостки  житлового будинку по вул. Коцюбинського, 9б ОСББ «Мрія» в м. Броди Львівської області</t>
  </si>
  <si>
    <t>ОСББ "Мрія"</t>
  </si>
  <si>
    <t>Благоустрій спільної прибудинкової території по вул.Коновальця,3 та Коновальця,3а в м.Броди Золочівського району Львівської області</t>
  </si>
  <si>
    <t>Придбання обладнання та інвентарю для створення дитячо-молодіжної телерадіостудії Бродівського центру дитячої та юнацької творчості (вул. 22 Січня, 62, м. Броди Львівської області)</t>
  </si>
  <si>
    <t>Ініціативна група Бродівського ЦДЮТ</t>
  </si>
  <si>
    <t>Придбання та облаштування системи відеоспостереження у м.Броди.</t>
  </si>
  <si>
    <t>Громадськео формування з охорони громадського порядку в місті Броди "Галичина"</t>
  </si>
  <si>
    <t xml:space="preserve">Капітальний ремонт з утепленням фасаду житлового будинку по вул. Богуна,76 в м.Броди Львівської області (ОСББ імені Івана Богуна). </t>
  </si>
  <si>
    <t>ОСББ ім.І.Богуна</t>
  </si>
  <si>
    <t>Благоустрій прибудинкової території житлового будинку за адресою м.Броди вул. І.Франка,38 (ОСББ імені І.Франка)</t>
  </si>
  <si>
    <t>ОСББ ім.І.Франка</t>
  </si>
  <si>
    <t>Придбання та облаштування системи відеоспостереження для ОСББ «Бродівська вишиванка»</t>
  </si>
  <si>
    <t>ОСББ "Бродівська вишиванка"</t>
  </si>
  <si>
    <t>Капітальний ремонт сесійного залу адмінбудинку Бродівської міської ради Львівської області</t>
  </si>
  <si>
    <t>Капітальний ремонт під’їздів (заміна вікон, дверей) будинку ОСББ «Червоні казарми» за адресою м. Броди, вул. Храпая,1-4, 8А.</t>
  </si>
  <si>
    <t>ОСББ "Червоні казарми"</t>
  </si>
  <si>
    <t>Капітальний ремонт даху Народного дому с.Суходоли Золочівського району Львівської області</t>
  </si>
  <si>
    <t>Ініціативна група молоді с.Суходоли</t>
  </si>
  <si>
    <t>Капітальний ремонт Народного дому (спортивного залу) с.Пониковиця Золочівського району Львівської області</t>
  </si>
  <si>
    <t>с. Пониковиця</t>
  </si>
  <si>
    <t xml:space="preserve"> Капітальний ремонт Народного Дому села Сухота Бродівського району Львівської області </t>
  </si>
  <si>
    <t>Назва проєкту. Придбання звуко підсилюючого обладнання для вокально-хореографічного ансамблю «Дивограй», культурно-мистецького підрозділу Бродівської гімназії ім. І.Труша Бродівської районної ради, Бродівського району, Львівської області.</t>
  </si>
  <si>
    <t xml:space="preserve"> Благоустрій території Бродівського районного Народного дому</t>
  </si>
  <si>
    <t xml:space="preserve"> Капітальний ремонт та утеплення зовнішньої стіни актової зали Комунальної установи"Бродівської школи естетичного виховання" по вул.В.Фільварки,13 у м.Броди </t>
  </si>
  <si>
    <t xml:space="preserve">Капітальний ремонт в приміщенні Дитячої  бібліотеки  КУ "ЦБС Бродівської міської ради </t>
  </si>
  <si>
    <t xml:space="preserve">Ініціативна група Дитячої бібліотеки  КУ </t>
  </si>
  <si>
    <t>Капітальний ремонт (технічне переоснащення) системи опалення в приміщенні Народного дому с. Берлин Золочівського району Львівської області</t>
  </si>
  <si>
    <t>с. Берлин</t>
  </si>
  <si>
    <t>Капітальний ремонт із заміною віконних блоків в приміщенні Народного дому в м.Броди Львівської області</t>
  </si>
  <si>
    <t>Капітальний ремонт читального залу бібліотеки-філії села Берлин комунального закладу «Централізованої бібліотечної системи Бродівської міської ради Львівської області</t>
  </si>
  <si>
    <t xml:space="preserve">Придбання обладнання для  кабінету інформатики у Бродівській ЗОШ 1 ст.№1 по вул. Коцюбинського, 8 м.Броди Львівської області   </t>
  </si>
  <si>
    <t xml:space="preserve">Ініціативна група Бродівської ЗОШ №1 </t>
  </si>
  <si>
    <t xml:space="preserve">Капітальний ремонт спортзалу в Бродівській ЗОШ Іст. №1, по вул.Коцюбинського, 8, м. Броди, Львівської області </t>
  </si>
  <si>
    <t xml:space="preserve">Ініціативна група ЗОШ №1 </t>
  </si>
  <si>
    <t xml:space="preserve">Придбання обладнання для кабінету інформатики у Шнирівській ЗОШ І-ІІІ ступенів Бродівської міської ради с. Шнирів Золочівського району Львівської області </t>
  </si>
  <si>
    <t>Ініціативна група Шнирівської ЗОШ</t>
  </si>
  <si>
    <t>с. Шнирів</t>
  </si>
  <si>
    <t>Придбання вуличних тренажерів для Гаї-Дітковецького НВК Бродівської міської ради Львівської області</t>
  </si>
  <si>
    <t>с. Гаї-Дітковецькі</t>
  </si>
  <si>
    <t>Капітальний ремонт веранди дошкільного підрозділу в Гаї-Дітковецькому НВК Бродівської міської ради Львівської області</t>
  </si>
  <si>
    <t>Капітальний ремонт даху Підгір‘янської загальноосвітньої школи Золочівського району Львівської області</t>
  </si>
  <si>
    <t>с. Підгір'я</t>
  </si>
  <si>
    <t xml:space="preserve">Придбання  комп’ютерів  для   кабінету інформатики з метою   забезпечення якісного профільного навчання в опорному закладі «Бродівська загальноосвітня школа І-ІІІ ступенів №3 Бродівської районної  ради Львівської області» </t>
  </si>
  <si>
    <t>Придбання комп’ютерної техніки для ведення електронних журналів та електронного документообігу  в ОЗ "Бродівська ЗОШ І-ІІІ ст.№4"</t>
  </si>
  <si>
    <t xml:space="preserve">Ініціативна група ОЗ </t>
  </si>
  <si>
    <t xml:space="preserve">Капітальний ремонт санітарно-побутових приміщень середньої групи «А», другої молодшої групи «А» в Бродівському КДНЗ №9 по вул.Коновальця ,1а в м. Броди Львівської області </t>
  </si>
  <si>
    <t>Ініціативна група Бродівський КНДЗ №9</t>
  </si>
  <si>
    <t>Придбання  обладнання,  інвентарю та  предметів  довгострокового  користування  інтерактивна  панель  з програмним  забезпеченням   і комплектом  учнівських   меблів  для  Суховільської  ЗОШ І-ІІІ ступенів Бродівської   районної  ради Львівської  області</t>
  </si>
  <si>
    <t xml:space="preserve">Ініціативна  група Суховільської  ЗОШ </t>
  </si>
  <si>
    <t>Капітальний ремонт  приміщень Суходільської філії ОЗ "Бродівська ЗОШ І-ІІІ ст.№4" с. Суходоли Бродівської ОТГ Золочівського району Львівської області</t>
  </si>
  <si>
    <t>Ініціативна група Суходільської філії ОЗ "Бродівська ЗОШ І-ІІІ ст. №4"</t>
  </si>
  <si>
    <t>Придбання обладнання для Гаївського НВК "загальноосвітня школа І-ІІ ступнів - дошкільний навчальний заклад" села Гаї Бродівської міської ради Золочівського району Львівської області</t>
  </si>
  <si>
    <t>Ініціативна група села Гаї</t>
  </si>
  <si>
    <t xml:space="preserve"> Капітальний ремонт подвір'я Бродівської спеціалізованої загальноосвітньої школи І-ІІІ ступенів №2 з вивченням англійської мови з 1 класу Львівської області </t>
  </si>
  <si>
    <t xml:space="preserve">Ініціативна група Бродівської СЗШ №2 </t>
  </si>
  <si>
    <t xml:space="preserve"> Капітальний ремонт приміщень із впровадження енергозберігаючих заходів в Гаївському навчально-виховному комплексі "загальноосвітня школа І-ІІ ступенів - дошкільний навчальний заклад" в с.Гаї Бродівської міської ради Золочівського району Львівської області </t>
  </si>
  <si>
    <t xml:space="preserve">Ініціативна група батьків Конюшківської ЗОШ </t>
  </si>
  <si>
    <t>с. Конюшків</t>
  </si>
  <si>
    <t xml:space="preserve"> "Сучасні освітні технології - запорука якісної освіти" . Придбання комп'ютерів у кабінет інформатики  для Бродівської спеціалізованої загальноосвітньої школи І-ІІІ ступенів №2  Львівської області</t>
  </si>
  <si>
    <t>Капітальний ремонт даху і відмостки Лешнівського комунального закладу дошкільної освіти в с. Лешнів Бродівської територіальної громади Львівської області</t>
  </si>
  <si>
    <t>Ініціативна група КЗДО с.Лешнів</t>
  </si>
  <si>
    <t>с. Лешнів</t>
  </si>
  <si>
    <t xml:space="preserve">Капітальний ремонт сходових майданчиків та коридору Бродівського комунального дошкільного навчального закладу №8  Львівської області </t>
  </si>
  <si>
    <t>Капітальний ремонт приміщення харчоблоку Бродівської гімназії ім.І.Труша Бродівської районної ради, Бродівського району, Львівської області.</t>
  </si>
  <si>
    <t>Капітальний ремонт фасаду в опорному закладі «Бродівська ЗОШ І-ІІІ ст. №3 Бродівської районної ради Львівської області</t>
  </si>
  <si>
    <t>Капітальний ремонт частини території Бродівського КДНЗ №7 Львівської області</t>
  </si>
  <si>
    <t xml:space="preserve">Придбання комп'ютерної техніки  для Пониквянської ЗОШ І – ІІІ ступенів Бродівської районної ради  Львівської області  </t>
  </si>
  <si>
    <t>Ініціативна група Пониквянської ЗОШ І - ІІІ ступенів</t>
  </si>
  <si>
    <t>с. Пониква</t>
  </si>
  <si>
    <t xml:space="preserve">Покращення санітарно - гігієнічних умов в школі ( Капітальний ремонт частини харчоблоку Пониковицької ЗОШ І-ІІІ ступенів) </t>
  </si>
  <si>
    <t>Ініціативна група Пониковицької ЗОШ І-ІІІ ст</t>
  </si>
  <si>
    <t>Придбання меблів для Білявецького навчально - виховного комплексу "Загальноосвітня школа І - ІІ ступенів - дошкільний навчальний заклад"</t>
  </si>
  <si>
    <t>с. Білявці</t>
  </si>
  <si>
    <t>Капітальний ремонт огородження території Пісківської ЗОШ в с. Піски Золочівського району Львівської області</t>
  </si>
  <si>
    <t>Капітальний ремонт підлоги в приміщеннях Голосковицького НВК в с. Голосковичі Золочівського району Львівської області.</t>
  </si>
  <si>
    <t>с. Голосковичі</t>
  </si>
  <si>
    <t>Капітальний ремонт санвузлів інфекційного відділення КНП «Бродівська міська лікарня» Золочівського району Львівської області</t>
  </si>
  <si>
    <t>Придбання операційного обладнання для хірургічного відділення КНП «Бродівська міська лікарня» Золочівського району Львівської області»</t>
  </si>
  <si>
    <t>Капітальний ремонт терапевтичного відділення КНП «Бродівська міська лікарня» Золочівського району Львівської області</t>
  </si>
  <si>
    <t>Капітальний ремонт в приміщенні харчоблоку комунального некомерційного підприємства «Бродівська центральна міська лікарня» Бродівської міської ради Львівської області</t>
  </si>
  <si>
    <t xml:space="preserve"> Влаштування спортивного майданчика для пляжного волейболу на території стадіону "Ювілейний" в м.Броди Львівської області</t>
  </si>
  <si>
    <t>Буська міська громада</t>
  </si>
  <si>
    <t>Реконструкція вуличного освітлення в с.Лісок, с.Дунів Буського району Львівської області</t>
  </si>
  <si>
    <t>Буська міська рада</t>
  </si>
  <si>
    <t>Буська</t>
  </si>
  <si>
    <t>с. Лісок</t>
  </si>
  <si>
    <t>Придбання спортивного інвентарю для Буської ДЮСШ в м. Буськ по вул. Київська, 15 Львівської області</t>
  </si>
  <si>
    <t>м. Буськ</t>
  </si>
  <si>
    <t>Придбання спеціального одягу та спорядження для пожежних-рятувальників 14 Державної пожежно-рятувальної частини головного управління державної служби надзвичайних ситуацій України у Львівській області.</t>
  </si>
  <si>
    <t>Благодійний фонд ім.С.Навароцького</t>
  </si>
  <si>
    <t xml:space="preserve">Капітальний ремонт приміщень в адмінбудівлі у с. Яблунівка Золочівського району Львівської області </t>
  </si>
  <si>
    <t>с. Яблунівка</t>
  </si>
  <si>
    <t>Капітальний ремонт даху Народного дому в с. Побужани, вул. С. Кужеля, 103а, Золочівського району, Львівської області</t>
  </si>
  <si>
    <t>с. Побужани</t>
  </si>
  <si>
    <t xml:space="preserve"> Капітальний вибірковий ремонт підлоги   Новомилятинського   ЗЗСО І- ІІІ ст.  в  с.Новий Милятин  Буської міської ради Золочівсьгого  району   Львівської  області </t>
  </si>
  <si>
    <t>с. Новий Милятин</t>
  </si>
  <si>
    <t xml:space="preserve">Капітальний ремонт системи освітлення частини приміщень 2-го пов. Ожидівської ЗОШ І-ІІІ ст. в с.Ожидів Золочівського
району Львівської області
 </t>
  </si>
  <si>
    <t>с. Ожидів</t>
  </si>
  <si>
    <t>Придбання сучасного обладнання для забезпечення якісного освітнього процесу в НВК "Буська ЗОШ І ступеня - гімназія-інтернат ім.Є.Петрушевича при ЛНУ ім.І.Франка" м.Буська Золочівського району Львівської області</t>
  </si>
  <si>
    <t>Придбання та встановлення ігрового комплексу на території дошкільного навчального закладу (ясла-садок) «Берізка» м.Буська Золочівського району Львівської області</t>
  </si>
  <si>
    <t>Реконструкція огорожі території ОЗНЗ “Олеська ЗОШ І-ІІІ ступенів”  смт Олесько Золочівського району  Львівської області</t>
  </si>
  <si>
    <t xml:space="preserve">Буська міська рада </t>
  </si>
  <si>
    <t xml:space="preserve"> Придбання обладнання для хірургічно-травматологічного відділення і відділення реабілітації КНП "Буська ЦРЛ" </t>
  </si>
  <si>
    <t xml:space="preserve"> Капітальний ремонт харчоблоку КНП "Буська центральна районна лікарня" в м.Буськ по вул. Львівська, 77 Золочівського району Львівської областіку </t>
  </si>
  <si>
    <t>Ініціативна група КНП "Буська ЦРЛ"</t>
  </si>
  <si>
    <t>Заболотцівська сільська громада</t>
  </si>
  <si>
    <t xml:space="preserve"> Створення мережі системи відеоспостереження у Заболотцівській сільській раді </t>
  </si>
  <si>
    <t>Заболотцівська</t>
  </si>
  <si>
    <t>с. Заболотці</t>
  </si>
  <si>
    <t xml:space="preserve">Капітальний ремонт з утепленням фасаду Дуб'євського НВК в с. Дуб'є Заболотцівської сільської ради Львівської області </t>
  </si>
  <si>
    <t>Ініціативна група Дуб'євського НВК</t>
  </si>
  <si>
    <t>с. Дуб'є</t>
  </si>
  <si>
    <t>Придбання обладнання для Лучківської ЗОШ І-ІІ ступенів Заболотцівської сільської ради Львівської області</t>
  </si>
  <si>
    <t>с. Лучківці</t>
  </si>
  <si>
    <t xml:space="preserve">Придбання сучасного обладнання для навчальних кабінетів у ЗЗСО з дошкільним підрозділом “Ясенівська ЗОШ І-ІІІ ст. Бродівської районної ради Львівської області”  </t>
  </si>
  <si>
    <t>Ініціативна група ЗЗСО</t>
  </si>
  <si>
    <t>с. Ясенів</t>
  </si>
  <si>
    <t xml:space="preserve">Капітальний ремонт із заміною вікон та дверей на енергозберігаючі металопластикові в шкільній майстерні опорного навчального закладу Заболотцівського ЗЗСО І-ІІІ ступенів Заболотцівської сільської ради Львівської області </t>
  </si>
  <si>
    <t>Капітальний ремонт по встановленню огорожі території Ясенівської ЗОШ І-ІІІ ступенів</t>
  </si>
  <si>
    <t>ГО “Центр громадських ініціатив Ясенова”</t>
  </si>
  <si>
    <t>Придбання автоматичних гематологічних аналізаторів і портативних аналізаторів сечі для КНП "Заболотцівська сільська лікарня" Заболотцівської сільської ради Золочівського району Львівської області</t>
  </si>
  <si>
    <t>Золочівська сільська громада</t>
  </si>
  <si>
    <t>Придбання мультимедійного обладнання для Дуб'євського НВК в с.Дуб'є Заболотцівської сільської ради Львівської області</t>
  </si>
  <si>
    <t>Капітальний ремонт вуличного освітлення в селі Лісові по вул. Головна Золочівського району Львівської області</t>
  </si>
  <si>
    <t>с. Лісові</t>
  </si>
  <si>
    <t>Капітальний ремонт вуличного освітлення по вул. Плугівська в с. Плугів  Золочівського району Львівської області</t>
  </si>
  <si>
    <t>с. Плугів</t>
  </si>
  <si>
    <t>Капітальний ремонт вуличного освітлення по вул. Діброва та вул.Долина в с. Плугів Золочівського району Львівської області</t>
  </si>
  <si>
    <t>Капітальний ремонт вуличного освітлення по вул. Польна в с.Скварява Золочівського району Львівської області</t>
  </si>
  <si>
    <t>с. Скварява</t>
  </si>
  <si>
    <t>Капітальний ремонт вуличного освітлення по вул. Л.Українки в с.Козаки Золочівського району Львівської області</t>
  </si>
  <si>
    <t>с. Козаки</t>
  </si>
  <si>
    <t xml:space="preserve"> Капітальний ремонт вуличного освітлення по вул. Шевченка в с.Стадня Золочівського району Львівської області </t>
  </si>
  <si>
    <t>ГО "Відродження села Скварява"</t>
  </si>
  <si>
    <t>с. Стадня</t>
  </si>
  <si>
    <t>Капітальний ремонт вуличного освітлення по вул. Медова в с.Кийків Золочівського району Львівської області</t>
  </si>
  <si>
    <t>с. Кийків</t>
  </si>
  <si>
    <t>Капітальний ремонт вуличного освітлення по вул. Шашкевича в с.Підлисся  Золочівського району Львівської області</t>
  </si>
  <si>
    <t>с. Підлисся</t>
  </si>
  <si>
    <t>Капітальний ремонт вуличного освітлення в селі Луг Золочівського району Львівської області</t>
  </si>
  <si>
    <t>с. Луг</t>
  </si>
  <si>
    <t>Капітальний ремонт вуличного освітлення по вул. Шевченка в с.Б.Камінь Золочівського району Львівської області</t>
  </si>
  <si>
    <t>с. Білий Камінь</t>
  </si>
  <si>
    <t>Капітальний ремонт вуличного освітлення в селі Гологори по вул. Крупки, Заюра, Головна (частково), Заставна (частково) Золочівського району Львівської області</t>
  </si>
  <si>
    <t>с. Гологори</t>
  </si>
  <si>
    <t>Капітальний ремонт вуличного освітлення в с. Кругів  Золочівського району  Львівської області</t>
  </si>
  <si>
    <t>с. Кругів</t>
  </si>
  <si>
    <t xml:space="preserve">Будівництво вуличного освітлення від с.Ясенівці до с.Залісся Золочівського району Львівської області </t>
  </si>
  <si>
    <t xml:space="preserve">Золочівська міська рада </t>
  </si>
  <si>
    <t>с. Залісся</t>
  </si>
  <si>
    <t xml:space="preserve">Капітальний ремонт освітлення пішохідних переходів у м.Золочів Львівської області </t>
  </si>
  <si>
    <t>м. Золочів</t>
  </si>
  <si>
    <t xml:space="preserve">Освітлення скверу «Пам’яті Героїв України» та парку Гетьмана України Самійла Зборовського в м. Золочеві Львівської області. (капітальний ремонт)» </t>
  </si>
  <si>
    <t xml:space="preserve"> Проведення енергозберігаючих заходів у жтловому будинку на вул.Б.Хмельницького,9 ОСББ «Азимут-ПМК»: заміна вікон та дверей (капітальний ремонт) </t>
  </si>
  <si>
    <t xml:space="preserve">  Створення сприятливих умов життя мешканців житлового будинку по вул. Шашкевича М., 29 (ОСББ «Левова вежа») у м.Золочеві Львівської області шляхом влаштування водовідведення та гідроізоляції фундаментів будівлі (капітальний ремонт)  </t>
  </si>
  <si>
    <t xml:space="preserve">Заходи по енергозбереженню в будинку на вул. Шухевича Р., 1:  заміна коридорних вікон (капітальний ремонт)  </t>
  </si>
  <si>
    <t xml:space="preserve"> Капітальний ремонт димовентиляційних каналів та парапетів на житловому будинку № 1  на  вул.  Хмельницького Б. в м. Золочеві Львівської області (ОСББ «Світанок-Золочів») </t>
  </si>
  <si>
    <t xml:space="preserve"> Створення сприятливих умов проживання для мешканців ОСББ «Домбровського,1» по вул.Домбровського,1 в місті Золочеві Львівської області шляхом запровадження енергозберігаючих заходів (утеплення фасаду, капітальний ремонт) </t>
  </si>
  <si>
    <t>Капітальний ремонт території з облаштуванням благоустрою в с.Плугів Золочівського району Львівської області</t>
  </si>
  <si>
    <t>Ініціативна група мешканців села Плугів</t>
  </si>
  <si>
    <t>Капітальний ремонт даху на вул. Шашкевича,71 ОСББ «Падосад» в м. Золочеві Львівської області</t>
  </si>
  <si>
    <t xml:space="preserve">Благоустрій прибудинкової території біля житлового будинку №2 а по вул. Труша І. (ОСББ «Підзамче») у м.Золочеві шляхом відновлення тротуару та внутрішньодворового проїзду. Капітальний ремонт.  </t>
  </si>
  <si>
    <t xml:space="preserve">Будівництво дитячого ігрового майданчику на  вул. Покрови в м. Золочів Львівської області </t>
  </si>
  <si>
    <t>Капітальний ремонт території з облаштуванням благоустрою  будинку № 5 на вул. Героя України Бандери Ст. в м. Золочів Львівської області</t>
  </si>
  <si>
    <t xml:space="preserve">Влаштування дорожнього полотна у тупику вулиці Бродівська в м. Золочів Львівської області (капітальний ремонт)
 </t>
  </si>
  <si>
    <t xml:space="preserve">Придбання тренажерного обладнання для спортивного майданчика по вул. Бродівська у місті Золочів Львівської області (капітальний ремонт)
 </t>
  </si>
  <si>
    <t xml:space="preserve">Влаштування водозабірного жолобу із захисною решіткою для збору талої та дощової води з поверхні і її відведення у водостічну канаву по вулиці Спадиста у місті Золочів Львівської області (капітальний ремонт) </t>
  </si>
  <si>
    <t>Капітальний ремонт тротуару по вулиці Бродівській в селі Єлиховичі Золочівського району Львівської області</t>
  </si>
  <si>
    <t>с. Єлиховичі</t>
  </si>
  <si>
    <t>Влаштування дитячого майданчика на вул. Шашкевича в с.Гончарівка  Золочівського району Львівської області (капітальний ремонт)</t>
  </si>
  <si>
    <t>с. Гончарівка</t>
  </si>
  <si>
    <t>Капітальний ремонт пішохідної доріжки  на  вул. В.Стуса біля церкви «Святої трійці» в м. Золочеві Львівської області</t>
  </si>
  <si>
    <t>Капітальний ремонт даху житлового будинку № 5 по вул. Пушкіна в м. Золочеві Львівської області</t>
  </si>
  <si>
    <t>Гідроізоляція фундаменту будинку ОСББ "Наш дім Січових Стрільців 2а" із житловими цокольними приміщеннями та благоустрій прилеглої до будинку території (капітальний ремонт)</t>
  </si>
  <si>
    <t xml:space="preserve"> Капітальний ремонт території з облаштуванням благоустрою будинку №10 на вул. Гайдамацька в м. Золочеві Львівської області (ОСББ "Надія-Золочів")</t>
  </si>
  <si>
    <t>Капітальний ремонт даху житлового будинку № 52 на вул. Шашкевича М. в м. Золочеві Львівської області</t>
  </si>
  <si>
    <t>Капітальний ремонт території з облаштуванням благоустрою будинку №2 на вул. Тернопільська в м. Золочеві Львівської області</t>
  </si>
  <si>
    <t xml:space="preserve">Капітальний ремонт даху житлового будинку №13 на вул. Героя України Бандери Ст. в м. Золочів Львівської області </t>
  </si>
  <si>
    <t>ОСББ Власник</t>
  </si>
  <si>
    <t>Капітальний ремонт будівлі управління соціального захисту населення Золочівської РДА по вул. Пачовського, 7 в м.Золочів Львівської області</t>
  </si>
  <si>
    <t>Капітальний ремонт водовідвідного каналу на вул. Сонячній у с. Лука Золочівського району Львівської області, з метою захисту території садиб від підтоплення та затоплення</t>
  </si>
  <si>
    <t>с. Лука</t>
  </si>
  <si>
    <t>Забезпечення безпеки пішоходів та водіїв на роздоріжжі вулиць Шептицького Андрея та Зарицького Олексія бл. священомученика в селі Струтин Золочівського району Львівської області (капітальний ремонт)</t>
  </si>
  <si>
    <t>с. Струтин</t>
  </si>
  <si>
    <t>Забезпечення належного функціонування Золочівського райвійськомату шляхом проведення капітального ремонту огорожі його території зі сторони вул. Січових Стрільців №64 в м. Золочеві Львівської області</t>
  </si>
  <si>
    <t>Золочівська міська рада Золочівського району Львівської області</t>
  </si>
  <si>
    <t>Капітальний ремонт внутрішньо-будинкових електричних мереж у житловому будинку 7, на вул. Б.Хмельницького  в м. Золочеві Львівської області</t>
  </si>
  <si>
    <t xml:space="preserve"> Капітальний ремонт даху житлового будинку №9 по вулиці Бродівській "ОСББ Єлиховичі Дім - 1" в селі Єлиховичі Золочівського району Львівської області  </t>
  </si>
  <si>
    <t>Ініціативна група мікрорайону Заріччя</t>
  </si>
  <si>
    <t>Капітальний ремонт спортивного майданчика с.Вороняки Золочівського району Львівської області</t>
  </si>
  <si>
    <t>с. Вороняки</t>
  </si>
  <si>
    <t>Влаштування громадського простору на вул. Польна в  с. Струтин Золочівського району Львівської області» (капітальний ремонт)</t>
  </si>
  <si>
    <t>Капітальний ремонт даху житлового будинку №5 на вул. Героїв УПА в м. Золочеві Львівської області</t>
  </si>
  <si>
    <t>Створення громадського простору на вул. Павлова академіка в м. Золочеві навпроти контрольно-пропускного пункту Навчального центру Національної гвардії України (капітальний ремонт)</t>
  </si>
  <si>
    <t xml:space="preserve"> Екозвички, які змінюють життя: придбання сміттєвих контейнерів для населених пунктів Золочівської територіальної громади Львівської області </t>
  </si>
  <si>
    <t xml:space="preserve">Забезпечення безпеки пішоходів шляхом влаштування тротуару від вул. Зелена до вул. Гологірська  у с.Ясенівці Золочівського району Львівської області. Нове будівництво </t>
  </si>
  <si>
    <t>с. Ясенівці</t>
  </si>
  <si>
    <t xml:space="preserve">Капітальний ремонт водопроводу в с. Золочівка з метою якісного забезпечення споживачів питною водою </t>
  </si>
  <si>
    <t>с. Золочівка</t>
  </si>
  <si>
    <t>Будівництво дитячо-спортивного майданчика по вул.Мирна в с.Княже Золочівського району Львівської області</t>
  </si>
  <si>
    <t>с. Княже</t>
  </si>
  <si>
    <t xml:space="preserve"> Капітальний ремон вул. Нестора Літописця в м.Золочів Львівської області </t>
  </si>
  <si>
    <t>Капітальний ремонт системи опалення КП «Золочівська міська друкарня»  по вулиці Героїв УПА 8 в місті Золочів, Львівської області</t>
  </si>
  <si>
    <t>Ініціативна група ОСББ "Віта Золочів"</t>
  </si>
  <si>
    <t>Капітальний ремонт даху житлового будинку №4 по вул.Джерельній у м.Золочів Львівської області</t>
  </si>
  <si>
    <t>Ініціативна група ОСББ "Джерельна -4"</t>
  </si>
  <si>
    <t xml:space="preserve">Капітальний ремонт приміщення гаражу 13 ДПРЧ ГУ ДСНС у Львівській області </t>
  </si>
  <si>
    <t>Ініціативна група 13 ДПРЧ ГУ ДСНС у Львівській області</t>
  </si>
  <si>
    <t>Створення громадського простору для масового відпочинку населення на Великому острові річки Млинівки в місті Золочеві Львівської області (ІІ черга). Капітальний ремонт</t>
  </si>
  <si>
    <t>БО "Благодійний фонд «Золочів відроджений»"</t>
  </si>
  <si>
    <t>Забезпечення належного функціонування закладу охорони здоров’я та органу місцевого самоврядування, шляхом капітального ремонту адміністративної будівлі Золочівської міської ради у селі Вороняки Золочівського району Львівської області</t>
  </si>
  <si>
    <t xml:space="preserve">Створення безпечних умов для руху пішоходів навпроти міського стадіону «Сокіл» на вул. Тернопільській в м. Золочеві Львівської області» (капітальний ремонт тротуару) </t>
  </si>
  <si>
    <t>Облаштування прибудинкової території ОСББ «Батьківська хата 20» по вул. Бандери Ст. Героя України, 1 у м. Золочів Львівської області. Капітальний ремонт</t>
  </si>
  <si>
    <t>Ініціативна група ОСББ "Батьківська хата 20"</t>
  </si>
  <si>
    <t xml:space="preserve"> Придбання комп’ютерної техніки для 13 ДПРЧ ГУ ДСНС у Львівській області </t>
  </si>
  <si>
    <t>Капітальний ремонт благоустрою прибудинкової території житлового будинку № 1 по вул. Тімірязєва К. в м. Золочів, Львівської області (ОСББ «Підкова 24»)</t>
  </si>
  <si>
    <t>Ініціативна група ОСББ "Підкова 24"</t>
  </si>
  <si>
    <t>ОСББ «Біля ратуші-20»</t>
  </si>
  <si>
    <t>Капітальний ремонт даху житлового будинку №7 по вулиці Бродівській "ОСББ Дім 2 Єлиховичі" в селі Єлиховичі Золочівського району Львівської області</t>
  </si>
  <si>
    <t>Ініціативна група ОСББ "Дім 2 Єлиховичі"</t>
  </si>
  <si>
    <t xml:space="preserve"> Проведення заміни покрівлі житлового будинку ОСББ «Бульвар Сковороди» в історичному ареалі міста Золочева (капітальний ремонт) </t>
  </si>
  <si>
    <t>Благоустрій території громадського простору на вул. Підбір в селі Зозулі Золочівського району Львівської області (капітальний ремонт)</t>
  </si>
  <si>
    <t>с. Зозулі</t>
  </si>
  <si>
    <t xml:space="preserve">Організація системи водопостачання шляхом реконструкції водопроводу по вул. Дорошенка П. у м. Золочеві Львівської області </t>
  </si>
  <si>
    <t xml:space="preserve"> ОСББ </t>
  </si>
  <si>
    <t xml:space="preserve">Будівництво дитячо-спортивного комплексу в густозаселеному житловому мікрорайоні «Підгородне» в м. Золочів, Львівської області </t>
  </si>
  <si>
    <t>Комплексний благоустрій території біля природного джерела «Ключ поколінь» на вул. Лазенній у м. Золочеві Львівської області. (Капітальний ремонт)</t>
  </si>
  <si>
    <t>Капітальний ремонт даху житлового будинку № 25 на вул.Шашкевича М. в м. Золочеві Львівської області.</t>
  </si>
  <si>
    <t>Ініціативн група ОСББ "Міліцейський дім"</t>
  </si>
  <si>
    <t>Влаштування громадського простору для організації зони розвитку  та відпочинку мешканців вул. М.Залізняка в м. Золочів Львівської області (нове будівництво)</t>
  </si>
  <si>
    <t>Влаштування пам’ятних знаків вказівників населеного пункту с. Княже на туристичному шляху Яна Собезького Золочівського району Львівської області  (будівництво)</t>
  </si>
  <si>
    <t>с. Червоне</t>
  </si>
  <si>
    <t>Влаштування майданчика відпочинку біля автомобільної дороги загального користування місцевого значення О140103 Ясенів-Золочів на відомому туристичному шляху «Золота підкова Львівщини» поряд із історико-культурним заповідником «Давній Пліснеськ» (капітальний ремонт)</t>
  </si>
  <si>
    <t xml:space="preserve"> БО "Благодійний фонд "Золочів відроджений"</t>
  </si>
  <si>
    <t>с. Грабово</t>
  </si>
  <si>
    <t>Капітальний ремонт благоустрою громадського простору на вул. Шевченка  в с. Струтин Золочівського району Львівської області</t>
  </si>
  <si>
    <t>Капітальний ремонт благоустрою по  вул. Підзамче в с. Підгородне  Золочівського району Львівської області</t>
  </si>
  <si>
    <t>с. Підгородне</t>
  </si>
  <si>
    <t>Капітальний ремонт огорожі зони відпочинку на вул. Головна в с.Колтів  Золочівського району Львівської області</t>
  </si>
  <si>
    <t>с. Колтів</t>
  </si>
  <si>
    <t>Будівництво тротуару по вул. Тернопільській  в с. Підгородне  Золочівського району Львівської області</t>
  </si>
  <si>
    <t>Благоустрій території скверу культури та відпочинку імені блаженного священомученика Олексія Зарицького по вулиці Шевченка в с. Зарваниця Золочівського району Львівської  області (капітальний ремонт)</t>
  </si>
  <si>
    <t>с. Зарваниця</t>
  </si>
  <si>
    <t xml:space="preserve">Відновлення і підтримання сприятливого гідрологічного режиму та санітарного стану річки Золочівка в межах м. Золочева Львівської області 
шляхом проведення руслоочисних робіт (капітальний ремонт) </t>
  </si>
  <si>
    <t>Впорядкування громадського простору поряд із пам’яткою архітектури місцевого значення ХІХ ст. Палацовим комплексом (Ратуші) в місті Золочеві Львівської області. Капітальний ремонт</t>
  </si>
  <si>
    <t>Капітальний ремонт пішохідної доріжки по вул. Крилова м.Золочів Львівської області</t>
  </si>
  <si>
    <t xml:space="preserve">Придбання спортивного спорядження та обладнання, спортивної форми для дорослої та юнацької команд футбольного клубу “Дружба” в м. Золочеві Львівської області </t>
  </si>
  <si>
    <t>ГО «ЗОЛОЧІВСЬКИЙ ФУТБОЛЬНИЙ КЛУБ «ДРУЖБА»</t>
  </si>
  <si>
    <t xml:space="preserve">Капітальний ремонт проїзду між вулицями Паркова-О. Безпалька в місті Золочів Львівської області. (проїзд №1) </t>
  </si>
  <si>
    <t xml:space="preserve"> Благоустрій території джерела на вул. Паркова в м. Золочів Золочівського району Львівської області. (Капітальний ремонт) </t>
  </si>
  <si>
    <t xml:space="preserve">Капітальний ремонт проїжджої частини по  вулиці Шевченка в селі Єлиховичі  Золочівського району Львівської області
</t>
  </si>
  <si>
    <t xml:space="preserve"> Комплексний благоустрій території та влаштування безпечного громадського простору біля центрального входу Народного дому ім. І. Білозора, на вул. Чорновола в м. Золочеві Львівської області </t>
  </si>
  <si>
    <t xml:space="preserve"> Капітальний ремонт проїзду між вулицями Паркова-О. Безпалька в місті Золочів Львівської області. (проїзд №2) </t>
  </si>
  <si>
    <t>Капітальний ремонт проїзду між вулицями Паркова-О. Безпалька в місті Золочів Львівської області. (проїзд №3)</t>
  </si>
  <si>
    <t>Капітальний ремонт благоустрою громадського простору з елементами водовідведення на вул.Головній в с.Хильчиці Золочівського району Львівської області</t>
  </si>
  <si>
    <t>с. Хильчиці</t>
  </si>
  <si>
    <t xml:space="preserve"> Поліпшення технічного стану та благоустрій водойми в с. Гутище Золочівського району Львівської області поряд із історикор-культкурним заповідником «Давній Пліснеськ» (капітальний ремонт) </t>
  </si>
  <si>
    <t>с. Гутище</t>
  </si>
  <si>
    <t>Капітальний ремонт даху народного дому в с. Почапи Золочівського району Львівської області</t>
  </si>
  <si>
    <t>с. Почапи</t>
  </si>
  <si>
    <t>Створення сприятливих умов для функціонування Народного дому села Монастирок Золочівського району Львівської області шляхом запровадження енергозберігаючих заходів (утеплення фасаду, капітальний ремонт)</t>
  </si>
  <si>
    <t xml:space="preserve"> Благоустрій прилеглої території до народного дому в с.Городилів Золочівського району Львівської області (капітальний ремонт) </t>
  </si>
  <si>
    <t>с. Городилів</t>
  </si>
  <si>
    <t xml:space="preserve">Капітальний ремонт водостічної системи Народного дому імені І.Білозіра в м. Золочеві Львівської області </t>
  </si>
  <si>
    <t xml:space="preserve">Капітальний ремонт системи опалення із встановленням теплогенератора в народному домі с.Колтів Золочівського району Львівської області </t>
  </si>
  <si>
    <t>"У пісні душа народу…» (придбання сценічних костюмів для Народного аматорського хору «Вознесіння» Народного дому м.Золочева ім. Ігоря Білозіра)</t>
  </si>
  <si>
    <t>Ініціативна група учасників Народного аматорського хору «Вознесіння»</t>
  </si>
  <si>
    <t>«Стежками Героїв села Вороняки», відновлення історичної криївки з метою вшанування пам’яті Героїв УПА (нове будівництво)</t>
  </si>
  <si>
    <t xml:space="preserve"> Капітальний ремонт існуючої, недіючої школи під Центр Народного гончарства та зеленого туризму в селі  Гавареччина Золочівського району Львівської області (завершальні роботи) </t>
  </si>
  <si>
    <t>с. Гавареччина</t>
  </si>
  <si>
    <t>ГО «Золочівська ватра»</t>
  </si>
  <si>
    <t>Придбання обладнання, інвентарю  та предметів довгострокового користування для Плугівського  навчально - виховного комплексу «закладу загальної освіти І-ІІІ ступенів–дошкільного навчального  закладу»  Золочівської міської ради  Золочівського району Львівської області</t>
  </si>
  <si>
    <t>Ініціативна група  Плугівського НВК</t>
  </si>
  <si>
    <t>Капітальний  ремонт фасаду   Жуличівської      ЗОШ І-ІІ ступенів Золочівського району Львівської області</t>
  </si>
  <si>
    <t>Ініціативна група Жуличівської ЗОШ І-ІІ ступеня</t>
  </si>
  <si>
    <t>с. Жуличі</t>
  </si>
  <si>
    <t xml:space="preserve">Капітальний ремонт санвузла першої молодшої групи "Дзвіночок" ДНЗ № 7 "Веселка" м.Золочева Львівської області </t>
  </si>
  <si>
    <t xml:space="preserve">Ініціативна група  батьківської громади </t>
  </si>
  <si>
    <t>Капітальний  ремонт фасаду ЗЗСО І-ІІ ступенів с. Гончарівка  Золочівського району  Львівської області</t>
  </si>
  <si>
    <t>Ініціативна група Гончарівського ЗЗСО</t>
  </si>
  <si>
    <t xml:space="preserve">«Середовище, що належить дітям…» (придбання ігрових споруд для дитячого майданчика молодшої групи №1 «Маленька країна» ДНЗ  №6 «Вербиченька» м.Золочева Львівської області) </t>
  </si>
  <si>
    <t>Ініціативна група ДНЗ №6 "Вербиченька"</t>
  </si>
  <si>
    <t>Капітальний ремонт  ДНЗ «Пролісок» в селі Гончарівка Золочівського району Львівської області</t>
  </si>
  <si>
    <t>Ініціативна група в ДНЗ "Пролісок"</t>
  </si>
  <si>
    <t>Капітальний  ремонт санвузлів ДНЗ № 6 «Вербиченька» вул.Б.Хмельницького, 3  м. Золочів  Львівської області</t>
  </si>
  <si>
    <t>Ініціативна група ДНЗ № 6</t>
  </si>
  <si>
    <t>Капітальний ремонт по облаштуванню пішохідних доріжок з замощенням бруківкою в ЗОШ І-ІІІ ступенів с. Велика Вільшаниця  Золочівського району Львівської області</t>
  </si>
  <si>
    <t>Ініціативна група ЗОШ с.Велика Вільшаниця</t>
  </si>
  <si>
    <t>с. Велика Вільшаниця</t>
  </si>
  <si>
    <t>Придбання обладнання  - SMART-телевізорів  для Скварявської ЗЗСО І-ІІІ ступеня Золочівського району  Львівської області</t>
  </si>
  <si>
    <t>Ініціативна група Скварявської ЗЗСО</t>
  </si>
  <si>
    <t>Заміна  віконних та дверних блоків в адміністративній будівлі стадіону «Сокіл»  по вул.Тернопільській,2 в м. Золочеві</t>
  </si>
  <si>
    <t>Ініціативна група ДЮСШ</t>
  </si>
  <si>
    <t>Придбання обладнання, інвентарю та предметів довгострокового користування  для харчоблоку дошкільного підрозділу Червоненської  ЗОШ  І-Ш ступенів Золочівської  міської ради  Золочівського  району Львівської області</t>
  </si>
  <si>
    <t xml:space="preserve">Ініціативна група Червоненської  ЗОШ </t>
  </si>
  <si>
    <t>Капітальний ремонт  покрівлі ДНЗ  Гологірського НВК в с. Гологори  Золочівського району Львівської області</t>
  </si>
  <si>
    <t>Ініціативна група Гологірського НВК</t>
  </si>
  <si>
    <t>Ініціативна група Червоненської  ЗОШ І-ІІІ ступенів</t>
  </si>
  <si>
    <t>Закупівля моноблоків та багатофункціональних пристроїв для Золочівського професійного ліцею</t>
  </si>
  <si>
    <t>Капітальний  ремонт фасаду дошкільного навчального закладу №2 «Вишенька» в м. Золочеві Золочівської міської ради Львівської області</t>
  </si>
  <si>
    <t xml:space="preserve">Ініціативна група дДНЗ №2 «Вишенька» </t>
  </si>
  <si>
    <t>Придбання обладнання для навчально-виробничої майстерні ДПТНЗ "Червоненське ВПУ" в  с.Червоне Золочівського району Львівської області, з метою підготовки кваліфікованих робітників професій електрогазозварник, коваль ручного  кування</t>
  </si>
  <si>
    <t>Ініціативна група батьків та працівників ДПТНЗ</t>
  </si>
  <si>
    <t>Створення електронної платформи навчання за стандартом Нового освітнього простору в Золочівському ЗЗСО І-ІІІ ст. №4 імені Василя Вишиваного  шляхом придбання комп’ютерної техніки</t>
  </si>
  <si>
    <t>Ініціативна група Золочівського ЗЗСО  №4 і</t>
  </si>
  <si>
    <t xml:space="preserve">Ініціативна група Золочівський ОЗ ЗСО  №2  </t>
  </si>
  <si>
    <t xml:space="preserve">Капітальний ремонт лабораторії автослюсарів ДНЗ Золочівського професійного ліцею в м.Золочів Львівської області, по вул. Ак.Павлова,72" </t>
  </si>
  <si>
    <t>Капітальний ремонт санвузла 2-го поверху дошкільного навчального закладу №3 «Сонечко» в    м. Золочів  Львівської області</t>
  </si>
  <si>
    <t>Ініціативна група дитячого садка №3 «Сонечко»  м. Золочева</t>
  </si>
  <si>
    <t>Капітальний  ремонт даху Золочівської   ЗОШ I-IIІ ст. № 3 Золочівського району Львівської обл.</t>
  </si>
  <si>
    <t>Ініціативна група  Золочівської ЗОШ № 3</t>
  </si>
  <si>
    <t>Капітальний  ремонт даху Новосілківської загальноосвітньої школи І-ІІ ступенів по вул. Шкільна,2 в с. Новосілки  Золочівського району Львівської обл.</t>
  </si>
  <si>
    <t>Ініціативна група  Новосілківської ЗШ</t>
  </si>
  <si>
    <t>с. Новосілки</t>
  </si>
  <si>
    <t>Комфорт і безпека в спортивному залі – запорука здоров’я та перемог: придбання спортивних товарів та інвентарю для спортивної зали Золочівського закладу загальної середньої освіти І-ІІІ ступенів № 3 Золочівської міської ради Золочівського району Львівської області</t>
  </si>
  <si>
    <t>Ініціативна група батьків та вчителів</t>
  </si>
  <si>
    <t>«Школярі в безпеці» - створення безпечних умов перебування 936 школярів на території закладу загальної середньої освіти №1 м. Золочева Львівської області. (капітальний ремонт об'єктів благоустрою пришкільної території)»</t>
  </si>
  <si>
    <t>ініціативна група Золочівської ЗЗСО І-ІІІст.№1 ім. Степана Тудора</t>
  </si>
  <si>
    <t>Капітальний  ремонт даху їдальні Ясеновецького НВК в с. Ясенівці  Золочівського району Львівської обл.</t>
  </si>
  <si>
    <t>Ініціативна група Ясеновецького НВК</t>
  </si>
  <si>
    <t>Капітальний ремонт коридорів другого поверху центральної амбулаторії  КНП «Золочівська ЦРЛ» вул. Пачовського,1 м. Золочів Львівської області</t>
  </si>
  <si>
    <t>Ініціативна група працівників КНП «Золочівська ЦРЛ» центральна амбулаторія</t>
  </si>
  <si>
    <t xml:space="preserve">Капітальний ремонт амбулаторії групової практики села Новоселище Золочівського району Львівської області
 </t>
  </si>
  <si>
    <t xml:space="preserve">Ініціативна група працівників </t>
  </si>
  <si>
    <t xml:space="preserve"> Капітальний ремонт даху Амбулаторії групової практики с. Сасів КНП «Золочівська центральна районна лікарня» Львівської області </t>
  </si>
  <si>
    <t>Ініціативна група амбулаторії</t>
  </si>
  <si>
    <t>с. Сасів</t>
  </si>
  <si>
    <t>Якісні гематологічні та клініко-діагностичні дослідження – запорука швидкої діагностики захворювань. Закупівля лабораторного обладнання для лікувально-діагностичного відділення КНП «Золочівська ЦРЛ» вул.Валова,2</t>
  </si>
  <si>
    <t>Ініціативна група лікувально-діагностичного відділення КНП "Золочівська ЦРЛ"</t>
  </si>
  <si>
    <t>Капітальний ремонт гідроізоляції та облаштування пандусу будівлі лікувально-діагностичного відділення КНП «Золочівська ЦРЛ» за адресою м.Золочів, вул. Валова,2</t>
  </si>
  <si>
    <t>Капітальний ремонт приміщень у лікувально-приймальному відділенні (в перспективі відділення невідкладної медичної допомоги) КНП «Золочівська ЦРЛ» по вул. Павлова академіка, 48, м.Золочів, Львівської області»</t>
  </si>
  <si>
    <t xml:space="preserve">Ініціативна група працівників КНП «Золочівська ЦРЛ» </t>
  </si>
  <si>
    <t>Придбання обладнання для надання невідкладної медичної допомоги в лікувально-приймальному відділенні (в перспективі відділення невідкладної медичної допомоги) КНП «Золочівська ЦРЛ» по вул. Павлова академіка, 48, м.Золочів, Львівської області»</t>
  </si>
  <si>
    <t>Капітальний ремонт кабінету щеплень амбулаторії групової практики «КНП Золочівська ЦРЛ» по вул. Пушкіна, 13 в м.Золочів Львівської обл.</t>
  </si>
  <si>
    <t>Ініціативна група працівників амбулаторії групової практики КНП "Золочівська ЦРЛ"</t>
  </si>
  <si>
    <t xml:space="preserve">Капітальний ремонт санітарно-побутових приміщень терапевтичного відділення КНП «Золочівська центральна районна лікарня» Золочівської міської ради Львівської області по вул. Павлова академіка, 48 в м.Золочів Львівської області </t>
  </si>
  <si>
    <t xml:space="preserve">Ініціативна група працівників терапевтичного відділення КНП «Золочівська ЦРЛ» </t>
  </si>
  <si>
    <t>Капітальний ремонт шатрової покрівлі  житлового будинку № 7  по  вул.  Феньвеші М. в м. Золочів Львівської області (ОСББ «М. Феньвеші 7»)</t>
  </si>
  <si>
    <t>Поліція і громада: взаємодія заради безпеки (реконструкція системи відеоспостереження в Золочівській територіальній громаді Львівської області)</t>
  </si>
  <si>
    <t>Капітальний ремонт димовентиляційних каналів над покрівлею житлового будинку №15«а» на  вул. Січових Стрільців у м. Золочів Львівської області (ОСББ «Господар»)</t>
  </si>
  <si>
    <t>Ініціативна група працівників КП «Золочівська міська друкарня»</t>
  </si>
  <si>
    <t>Капітальний ремонт шатрової покрівлі житлового будинку № 28«д» на  вул.  Січових Стрільців в м.  Золочеві Львівської області (ОСББ «ВІТА ЗОЛОЧІВ)</t>
  </si>
  <si>
    <t>Капітальний ремонт прилеглої території до житлового будинку  на  вул.  Черемшини,7 в м. Золочеві Львівської області (ОСББ «Черемшина 7»)</t>
  </si>
  <si>
    <t>Капітальний ремонт території з облаштуванням благоустрою будинку №45 по вул. Львівська в м.Золочів Львівської області (ОСББ «Наш дім-45»)</t>
  </si>
  <si>
    <t>Капітальний ремонт покрівлі житлового будинку №2 по вул. І. Мазепи в м.Золочів, Львівської області» (ОСББ «ЦЕНТР – ДІМ МАЗЕПИ 2)</t>
  </si>
  <si>
    <t>Капітальний ремонт безпечної пішохідної зони по вул. Симоненка В., що межує з міським парком "Здоров'я" в м. Золочів Львівської області</t>
  </si>
  <si>
    <t>Будівництво зупинки громадського транспорту по вул. Бродівська у м. Золочеві Львівської області</t>
  </si>
  <si>
    <t>Капітальний ремонт благоустрою джерела питної води по вул. Спадиста в м. Золочів Львівської області</t>
  </si>
  <si>
    <t>Капітальний ремонт тротуару по вул. Домбровського В. в м. Золочів Львівської області</t>
  </si>
  <si>
    <t xml:space="preserve"> Капітальний ремонт тротуару по вул. Тарнавського генерала в м. Золочів Львівської області</t>
  </si>
  <si>
    <t>Капітальний ремонт тротуару у провулку між вул. Заріччя та вул. Барвінського В. у м. Золочеві Львівської області</t>
  </si>
  <si>
    <t xml:space="preserve"> Капітальний ремонт тротуару по вул. Бенівська в м. Золочів Львівської області</t>
  </si>
  <si>
    <t>Капітальний ремонт безпечної пішохідної зони у провулку між вул. Олени Пчілки та вул. Барвінського В. у м. Золочів Львівської області</t>
  </si>
  <si>
    <t>Капітальний ремонт тротуару по вул. Привокзальна в с. Вороняки Золочівського району Львівської області</t>
  </si>
  <si>
    <t xml:space="preserve"> Капітальний ремонт тротуару з антикишенею по вул. Феньвеші М. в м. Золочів Львівської області</t>
  </si>
  <si>
    <t>Благоустрій території пам’ятника «Борцям за волю України» на вул. Золочівській в с.Вороняки  Золочівського району Львівської області (капітальний ремонт)</t>
  </si>
  <si>
    <t>Капітальний ремонт тротуару від вул. Покрови по вул. Барвінського в м. Золочеві Львівської області</t>
  </si>
  <si>
    <t>Капітальний ремонт прибудинкової території по вул. Пачовського,2 в м. Золочів Львівської області (ОСББ «Либідь - 2»)</t>
  </si>
  <si>
    <t>Капітальний ремонт пішохідної зони по вул. Крушельницької С. в м.Золочів Львівської області</t>
  </si>
  <si>
    <t xml:space="preserve"> Капітальний ремонт даху житлового будинку №2 по вул.  Шашкевича М. у м.Золочеві Львівської області (ОСББ «ШАР»)</t>
  </si>
  <si>
    <t>Відновлення пішохідної доріжки на прибудинковій території ОСББ «Довіра-Єдність» на вул. Січових Стрільців, 26в в м. Золочеві Львівської області (капітальний ремонт)</t>
  </si>
  <si>
    <t>Капітальний ремонт шатрової покрівлі житлового будинку № 14 на  вул.  Гайдмацька в м.  Золочеві Львівської області (ОСББ «Гайдамаки»)</t>
  </si>
  <si>
    <t>Капітальний ремонт даху житлового будинку № 108  на  вул.  Шашкевича М. в м. Золочеві Львівської області (ОСББ «Дім Шашкевича, 108-Золочів»)</t>
  </si>
  <si>
    <t xml:space="preserve"> Капітальний ремонт прибудинкової території по вул. Львівська, 12 в м. Золочів Львівської області</t>
  </si>
  <si>
    <t>Капітальний ремонт (заміна вікон та дверей в місцях загального користування) в житловому будинку на вул. О.Гончара 6 в м. Дрогобич  Львівської області</t>
  </si>
  <si>
    <t>Капітальний ремонт пішохідної доріжки в парку ім. Б.Хмельницького на вул. Трускавецькій в м. Дрогобич</t>
  </si>
  <si>
    <t>ГО "Туристично-інформаційний центр м. Дрогобича"</t>
  </si>
  <si>
    <t>ГО "Фізкультурно-спортивний клуб Медвежа"</t>
  </si>
  <si>
    <t>Красненська селищна громада</t>
  </si>
  <si>
    <t xml:space="preserve"> Встановлення системи відеонагляду в смт Красне</t>
  </si>
  <si>
    <t>Красненська селищна рада</t>
  </si>
  <si>
    <t>Красненська</t>
  </si>
  <si>
    <t xml:space="preserve"> Капітальний ремонт спортивного залу Задвір'янського опорного закладу загальної середньої освіти І-ІІІ ступенів Красненської селищної ради Золочівського району Львівської області </t>
  </si>
  <si>
    <t>с. Задвір'я</t>
  </si>
  <si>
    <t>Капітальний ремонт даху Куткірської філії І-ІІ ст. Красненського ОЗЗСО І-ІІІ ст. №1 Красненської селищної ради в с.Куткір Золочівського району Львівської області</t>
  </si>
  <si>
    <t>с. Куткір</t>
  </si>
  <si>
    <t>Придбання гаражних секційних воріт для 44 Державного пожежно-рятувального поста смт.Олесько</t>
  </si>
  <si>
    <t>Реконструкція вуличного освітлення вул.Сонячна №17-29, Бужна, Бічна, Дольна, Шевченка, Франка с.Сторонибаби Львівської області КТП-56</t>
  </si>
  <si>
    <t>Створення сприятливих умов для функціонування Народного дому села Скнилів Золочівського району Львівської області (заміна покрівлі, капітальний ремонт)</t>
  </si>
  <si>
    <t>Ініціативна група мешканців села Скнилів</t>
  </si>
  <si>
    <t>Реконструкція лінії вуличного освітлення с. Шишківці Підкамінської селищної ради Золочівського району Львівської області</t>
  </si>
  <si>
    <t>Ініціативна група с. Шишківці</t>
  </si>
  <si>
    <t>Підкамінська</t>
  </si>
  <si>
    <t>с. Шишківці</t>
  </si>
  <si>
    <t>Реконструкція лінії вуличного освітлення с. Тетильківці Підкамінської селищної ради Золочівського району Львівської області</t>
  </si>
  <si>
    <t>Ініціативна група Наквашанського старостинського округу</t>
  </si>
  <si>
    <t>с. Тетильківці</t>
  </si>
  <si>
    <t xml:space="preserve">Реконструкція лінії вуличного освітлення с. Лукавець Підкамінської селищної ради Золочівського району Львівської області </t>
  </si>
  <si>
    <t>Ініціативна група с. Лукавець</t>
  </si>
  <si>
    <t>с. Лукавець</t>
  </si>
  <si>
    <t>Капітальний ремонт приміщень підтриманого проживання та денного перебування в КЗ ЛОР «Підкамінський психоневрологічний інтернат» по вул. Нагірна, 11а в смт. Підкамінь Бродівського району Львівської області</t>
  </si>
  <si>
    <t xml:space="preserve"> Придбання меблів для  приміщень з підтриманого проживання та денного перебування підопічних комунального закладу Львівської обласної ради "Підкамінський  психоневрологічний інтернат" </t>
  </si>
  <si>
    <t xml:space="preserve">Капітальний ремонт подвір'я в Опорному закладі "Підкамінська загальноосвітня школа І-ІІІ ступенів" </t>
  </si>
  <si>
    <t xml:space="preserve">Капітальний ремонт частини фасаду Звиженської загагальноосвітньої школи І-ІІ ступеня в с. Звижень Золочівського р/н Львівської обл. </t>
  </si>
  <si>
    <t>Ініціативна група Звиженської ЗШ</t>
  </si>
  <si>
    <t>с. Звижень</t>
  </si>
  <si>
    <t>Придбання обладнання, інвентарю та предметів довгострокового користування: придбання інтерактивного  компютерного обладнання з мультимедійними засобами навчання  та придбання нових меблів для ігрових осередків Підкамінського ДНЗ Підкамінської селищної ради Золочівського району Львівської області</t>
  </si>
  <si>
    <t>Ініціативна група Підкамінського ДНЗ</t>
  </si>
  <si>
    <t xml:space="preserve">Капітальний ремонт утеплення фасаду корпусу школи Паликоровівського навчально-виховного комплексу "Загальноосвітня школа І-ІІ ступенів - дошкільний навчальний заклад" Підкамінської селищної ради Львівської області </t>
  </si>
  <si>
    <t>с. Паликорови</t>
  </si>
  <si>
    <t>Підкамінська селищна громада</t>
  </si>
  <si>
    <t>Поморянська селищна громада</t>
  </si>
  <si>
    <t>Забезпечення безпеки пішоходів та водіїв по вулиці Зелена в селі Жуків Золочівського району Львівської області (капітальний ремонт)</t>
  </si>
  <si>
    <t>Поморянська</t>
  </si>
  <si>
    <t>с. Жуків</t>
  </si>
  <si>
    <t>Забезпечення безпеки пішоходів та водіїв по вулиці Франка Івана в селі Шпиколоси Золочівського району Львівської області (капітальний ремонт)</t>
  </si>
  <si>
    <t>с. Шпиколоси</t>
  </si>
  <si>
    <t xml:space="preserve">Капітальний ремонт покрівлі будинку «Просвіта» в с. Бібщани Золочівського району Львівської області </t>
  </si>
  <si>
    <t>с. Бібщани</t>
  </si>
  <si>
    <t>Капітальний ремонт Народного дому по вул. Січових Стрільців, 40 в с.Красносільці Золочівського району Львівської області</t>
  </si>
  <si>
    <t>с. Красносільці</t>
  </si>
  <si>
    <t>Придбання техніки для навчальних класів  для Шпиколоського  навчально - виховного комплексу «закладу загальної освіти І-ІІІ ступенів–дошкільного навчального  закладу»  Поморянської селищної ради  Золочівського району Львівської області</t>
  </si>
  <si>
    <t>ініціативна група Шпиколоського  НВК</t>
  </si>
  <si>
    <t>Капітальний ремонт по заміні  віконних  та дверних блоків y Сновицькому НВК Поморянської селищної ради Золочівського  району Львівської області</t>
  </si>
  <si>
    <t xml:space="preserve"> Ініціативна група Сновицького НВК</t>
  </si>
  <si>
    <t>с. Сновичі</t>
  </si>
  <si>
    <t>Придбання обладнання  для кабінету інформатики Поморянського закладу загальної середньої освіти І-ІІІ ступенів</t>
  </si>
  <si>
    <t>Придбання обладнання та інвентаря для Ремезівцівського НВК Золочівської районної ради Львівської області</t>
  </si>
  <si>
    <t>с. Ремезівці</t>
  </si>
  <si>
    <t>Капітальний ремонт спортивного залу Полянського  закладу загальної середньої освіти І-ІІІ ступенів Поморянської  селищної ради Золочівського району Львівської області</t>
  </si>
  <si>
    <t xml:space="preserve">Ініціативна група Полянського ЗЗСО </t>
  </si>
  <si>
    <t>с. Поляни</t>
  </si>
  <si>
    <t>Придбання навчально-виробничого обладнання для підготовки кваліфікованих робітників пекарів-кондитерів ТВСВ ДПТНЗ "Червоненське ВПУ" в  смт.Поморяни Золочівського району Львівської області</t>
  </si>
  <si>
    <t>Ініціативна група працівників колективу ВТСВ ДПТНЗ «Червоненське ВПУ»</t>
  </si>
  <si>
    <t xml:space="preserve">Капітальний ремонт частини приміщень 2-го поверху шкільного будинку інтернат Ремезівцівського НВК Поморянської селищної ради Золочівського району Львівської області </t>
  </si>
  <si>
    <t>Бісковицька сільська громада</t>
  </si>
  <si>
    <t>САМБІРСЬКИЙ РАЙОН</t>
  </si>
  <si>
    <t>Реконструкція системи вуличного освітлення в селі Викоти Самбірського району Львівської області.</t>
  </si>
  <si>
    <t>Бісковицька</t>
  </si>
  <si>
    <t>с. Викоти</t>
  </si>
  <si>
    <t>Реконструкція системи вуличного освітлення по вул.Сонячна, вул.Садова в селі Владипіль Самбірського району Львівської області.</t>
  </si>
  <si>
    <t>с. Владипіль</t>
  </si>
  <si>
    <t>Реконструкція системи вуличного освітлення по вул.Сонячна, вул.Івана Франка, вул.Січових Стрільців, вул.Шкільна в селі Рогізно Самбірського району Львівської області.</t>
  </si>
  <si>
    <t>с. Рогізно</t>
  </si>
  <si>
    <t>Реконструкція системи вуличного освітлення по вул.Топольна, вул.Січових Стрільців, вул.Сагайдачного в селі Воютичі Самбірського району Львівської області.</t>
  </si>
  <si>
    <t>с. Воютичі</t>
  </si>
  <si>
    <t>Реконструкція системи вуличного освітлення по вул.Нова, вул.Тиха в с.Надиби Старосамбірського району Львівської області.</t>
  </si>
  <si>
    <t>с. Надиби</t>
  </si>
  <si>
    <t>Реконструкція системи вуличного освітлення по вул.Л.Українки, вул.Малишка в селі Волиця Самбірського району Львівської області.</t>
  </si>
  <si>
    <t>Капітальний ремонт центральної площі в селі Надиби Самбірського району Львівської області</t>
  </si>
  <si>
    <t>Капітальний ремонт Народного дому с.Букова Бісковицької сільської ради Самбірського району Львівської області.</t>
  </si>
  <si>
    <t>с. Букова</t>
  </si>
  <si>
    <t>Капітальний ремонт Народного дому с.Биличі Бісковицької сільської ради Самбірського району Львівської області.</t>
  </si>
  <si>
    <t>с. Биличі</t>
  </si>
  <si>
    <t>Капітальний ремонт Народного дому с.Лютовиська Бісковицької сільської ради Самбірського району Львівської області.</t>
  </si>
  <si>
    <t>с. Лютовиська</t>
  </si>
  <si>
    <t>Капітальний ремонт Народного дому с.Ракова Бісковицької сільської ради Самбірського району Львівської області.</t>
  </si>
  <si>
    <t>с. Ракова</t>
  </si>
  <si>
    <t>Капітальний ремонт Народного дому с.Лановичі Бісковицької сільської ради Самбірського району Львівської області.</t>
  </si>
  <si>
    <t>с. Лановичі</t>
  </si>
  <si>
    <t>Капітальний ремонт Народного дому с.Баранівці Бісковицької сільської ради Самбірського району Львівської області.</t>
  </si>
  <si>
    <t>с. Баранівці</t>
  </si>
  <si>
    <t>Капітальний ремонт Народного дому с.Садковичі Бісковицької сільської ради Самбірського району Львівської області.</t>
  </si>
  <si>
    <t>с. Садковичі</t>
  </si>
  <si>
    <t>Капітальний ремонт Народного дому с.Воля Баранецька Бісковицької сільської ради Самбірського району Львівської області.</t>
  </si>
  <si>
    <t>с. Воля-Баранецька</t>
  </si>
  <si>
    <t>Капітальний ремонт Народного дому с.Вербівка Бісковицької сільської ради Самбірського району Львівської області.</t>
  </si>
  <si>
    <t>с. Вербівка</t>
  </si>
  <si>
    <t xml:space="preserve">Капітальний ремонт Народного дому с.Верхівці Бісковицької сільської ради Самбірського району Львівської області. </t>
  </si>
  <si>
    <t>с. Верхівці</t>
  </si>
  <si>
    <t>Капітальний ремонт Народного дому с.Берестяни Бісковицької сільської ради Самбірського району Львівської області.</t>
  </si>
  <si>
    <t>с. Берестяни</t>
  </si>
  <si>
    <t>Капітальний ремонт школи с.Сусідовичі Бісковицької сільської ради Самбірського району Львівської області.</t>
  </si>
  <si>
    <t>с. Сусідовичі</t>
  </si>
  <si>
    <t>Влаштування зовнішнього водовідведення від будівлі школи П'яновичі Бісковицької сільської ради Самбірського району Львівської області.Капітальний ремонт.</t>
  </si>
  <si>
    <t>с. П'яновичі</t>
  </si>
  <si>
    <t>Реконструкція внутрішньої системи опалення та утеплення фасаду Опорного закладу "ЗСО І-ІІІ ст. імені І.Добровольського Воютицької сільської ради Самбірського району Львівської області".</t>
  </si>
  <si>
    <t>Влаштування зовнішнього водовідведення від будівлі філії  "Початкова школа с.Лютовиська ОЗЗСО І-ІІІ ступенів ім.І.Добровольського" Бісковицької сільської ради Самбірського району Львівської області.Капітальний ремонт.</t>
  </si>
  <si>
    <t>Капітальний ремонт приміщення Викотівської СЗШ І-ІІІ ступенів Бісковицької сільської ради Самбірського району Львівської області</t>
  </si>
  <si>
    <t>Ініціативна група мешканців с. Викоти</t>
  </si>
  <si>
    <t>Капітальний ремонт ФАПу с.Рогізно Бісковицької сільської ради Самбірського району Львівської області.</t>
  </si>
  <si>
    <t>Капітальний ремонт ФАПу с.Берестяни Бісковицької сільської ради Самбірського району Львівської області.</t>
  </si>
  <si>
    <t>Капітальний ремонт КНП Бісковицької сільської ради "Бісковицька амбулаторія ЗПСМ" на вул.Шкільна,14 в с.Бісковичі Самбірського району Львівської області.</t>
  </si>
  <si>
    <t>с. Бісковичі</t>
  </si>
  <si>
    <t>Боринська селищна громада</t>
  </si>
  <si>
    <t>Реконструкція вуличного освітлення (з використанням енергозберігаючих ламп) в с.Верхнє  Турківського району Львівської області</t>
  </si>
  <si>
    <t>Ініціативна група с.Верхнє</t>
  </si>
  <si>
    <t>Боринська</t>
  </si>
  <si>
    <t>с. Верхнє</t>
  </si>
  <si>
    <t xml:space="preserve">Капітальний ремонт приміщення їдальні Боринського навчально-виховного комплексу Львівської області </t>
  </si>
  <si>
    <t>Придбання комплекту ноутбуків  для комп’ютерного класу Верхньояблунського закладу загальної середньої освіти"  
І-III ступенів (дошкільний навчальний заклад)</t>
  </si>
  <si>
    <t>с. Верхня Яблунька</t>
  </si>
  <si>
    <t xml:space="preserve"> Капітальний ремонт Сянківської гімназії  Боринської селищної ради Самбірського району Львівської області </t>
  </si>
  <si>
    <t>Ініціативна група Сянківської гімназії</t>
  </si>
  <si>
    <t>с. Сянки</t>
  </si>
  <si>
    <t xml:space="preserve">Капітальний ремонт приміщення Шандровецької гімназії імені Василя Борути Боринської селищної ради Самбірського району Львівської  області </t>
  </si>
  <si>
    <t>с. Шандровець</t>
  </si>
  <si>
    <t xml:space="preserve">Капітальний ремонт(заходи з енергозбереження) у Верхньовисоцькій ЗЗСО І-ІІІст. - заклад дошкільної освіти Боринської селищної ради Самбірського району Львівської області </t>
  </si>
  <si>
    <t>Ініціативна група мешканців  села  Верхнє Висоцьке</t>
  </si>
  <si>
    <t>с. Верхнє Висоцьке</t>
  </si>
  <si>
    <t>Капітальний ремонт системи опалення та освітлення в приміщеннях майстерні та їдальні Карпатської гімназії імені Михайла Іваничка Боринської селищної ради Самбірського району Львівської області</t>
  </si>
  <si>
    <t>Ініціативна група с.Карпатське</t>
  </si>
  <si>
    <t>с. Карпатське</t>
  </si>
  <si>
    <t>Капітальний ремонт покрівлі Либохорської гімназії Самбірського району, Львівської області</t>
  </si>
  <si>
    <t>Ініціативна група с.Либохора</t>
  </si>
  <si>
    <t>с. Либохора</t>
  </si>
  <si>
    <t>Добромильська міська громада</t>
  </si>
  <si>
    <t>Капітальний ремонт вуличного освітлення (з використанням енергозберігаючих ламп) в с.Княжпіль, вул.Центральна, вул.Зарічна, вул.Галицька та с.Велике , вул.О.Довбуша Добромильської міської ради  Львівської області</t>
  </si>
  <si>
    <t>с. Велике</t>
  </si>
  <si>
    <t xml:space="preserve"> Капітальний ремонт вуличного освітлення (з використанням енергозберігаючих ламп) в с.Болозів, с.Нове Місто, с.Городисько Добромильської міської ради  Львівської області</t>
  </si>
  <si>
    <t>с. Городисько</t>
  </si>
  <si>
    <t xml:space="preserve">Капітальний ремонт вуличного освітлення (з використанням енергозберігаючих ламп) вул. Зелена, вул.Тиха с.Библо, вул.Зелена, вул. Зарічна с.Боршевичі Добромильської міської ради  Львівської області </t>
  </si>
  <si>
    <t>с. Библо</t>
  </si>
  <si>
    <t>Капітальний ремонт вуличного освітлення (з використанням енергозберігаючих ламп) вул.Л. Українки с.Боневичі Добромильської міської ради  Львівської області</t>
  </si>
  <si>
    <t>с. Боневичі</t>
  </si>
  <si>
    <t>Капітальний ремонт вуличного освітлення (з використанням енергозберігаючих ламп) в с. Кропивник Добромильської міської ради  Львівської області</t>
  </si>
  <si>
    <t>с. Княжпіль</t>
  </si>
  <si>
    <t>«Капітальний ремонт вуличного освітлення (з використанням енергозберігаючих ламп) вул.Центральна, вул.Польова, вул.Галицька в с.Передільниця та вул.Кільцева в с. Підмостичі Добромильської міської ради  Львівської області»</t>
  </si>
  <si>
    <t>с. Передільниця</t>
  </si>
  <si>
    <t xml:space="preserve">Капітальний ремонт вуличного освітлення (з використанням енергозберігаючих ламп) в с. Поляна  вул.Центральна, Добромильської міської ради  Львівської області» </t>
  </si>
  <si>
    <t>с. Поляна</t>
  </si>
  <si>
    <t>Капітальний ремонт вуличного освітлення (з використанням енергозберігаючих ламп)  в с.Рожеве  Добромильської міської ради  Львівської області</t>
  </si>
  <si>
    <t>с. Рожеве</t>
  </si>
  <si>
    <t xml:space="preserve">Капітальний ремонт вуличного освітлення (з використанням енергозберігаючих ламп) в с. Мігово вул. Зелена, вул. І.Франка Добромильської міської ради Львівської області </t>
  </si>
  <si>
    <t>с. Мігово</t>
  </si>
  <si>
    <t>Капітальний ремонт вуличного освітлення (з використанням енергозберігаючих ламп) по вул. Садова, Зарічна, Газовиків в с. Міженець Добромильської міської ради  Львівської області</t>
  </si>
  <si>
    <t>с. Міженець</t>
  </si>
  <si>
    <t>Капітальний ремонт вуличного освітлення (з використанням енергозберігаючих ламп) вул. Центральна, вул. Шевченка, вул.Бічна  с. Дроздовичі Добромильської міської ради  Львівської області</t>
  </si>
  <si>
    <t>Ініціативна група с.Дроздовичі</t>
  </si>
  <si>
    <t>с. Дроздовичі</t>
  </si>
  <si>
    <t xml:space="preserve">Капітальний ремонт покрівлі будівлі Добромильської міської ради на пл. Ринок, 4 в м. Добромиль Самбірського району Львівської області </t>
  </si>
  <si>
    <t>м. Добромиль</t>
  </si>
  <si>
    <t>Капітальний ремонт приміщення Добромильської міської ради(ЦНАП) на пл. Ринок,1 в м. Добромиль Самбірського району  Львівської області</t>
  </si>
  <si>
    <t xml:space="preserve">Капітальний ремонт покриття тротуару по вул. Галицька в  м. Добромиль Самбірського району Львівської області </t>
  </si>
  <si>
    <t xml:space="preserve"> Капітальний ремонт площі в с. Нове Місто Самбірського району Львівської області </t>
  </si>
  <si>
    <t>с. Нове Місто</t>
  </si>
  <si>
    <t xml:space="preserve">Капітальний ремонт покриття тротуару по вул. Центральна в с. Нове Місто Самбірського району Львівської області </t>
  </si>
  <si>
    <t xml:space="preserve">Капітальний ремонт покриття тротуару по вул. Симоненка в  м. Добромиль Самбірського району Львівської області  </t>
  </si>
  <si>
    <t>Безпечне місто – безпечні жителі. Придбання та встановлення системи відеоспостереження в м. Добромиль Самбірського району Львівської області</t>
  </si>
  <si>
    <t>Придбання обладнання та меблів з метою створення й облаштування молодіжного простору в приміщенні Нижанковицької ратуші для розвитку молоді Добромильської територіальної громади</t>
  </si>
  <si>
    <t xml:space="preserve">Капітальний ремонт приміщення Трудового архіву Добромильської міської ради в с. Нове Місто Самбірського району Львівської області Львівської   області          </t>
  </si>
  <si>
    <t>Ініціативна група архіву</t>
  </si>
  <si>
    <t xml:space="preserve">Придбання та встановлення автобусних зупинок в  с. Боршевичі, с.Конів, с.Міженець Самбірського району Львівської області. Капітальний ремонт. </t>
  </si>
  <si>
    <t>Ініціативна група сіл</t>
  </si>
  <si>
    <t xml:space="preserve">  Придбання та встановлення автобусних зупинок в с.Чижки , с.Посада Новоміська Самбірського району Львівської області. Капітальний ремонт.  </t>
  </si>
  <si>
    <t>с. Посада-Новоміська</t>
  </si>
  <si>
    <t xml:space="preserve">«Капітальний ремонт  автобусних зупинок в с. Болозів , с. Передільниця, с. Дроздовичі   Старосамбірського району Львівської області» </t>
  </si>
  <si>
    <t>с. Болозів</t>
  </si>
  <si>
    <t>Капітальний ремонт автобусних зупинок в с. Библо ,с. Чижки Самбірського району Львівскої області</t>
  </si>
  <si>
    <t>с. Чижки</t>
  </si>
  <si>
    <t xml:space="preserve">Капітальний ремонт автобусних зупинок с. Міженець , с. Зоротовичі  Самбірського району  Львівської області </t>
  </si>
  <si>
    <t>с. Зоротовичі</t>
  </si>
  <si>
    <t xml:space="preserve">Придбання спортивного інвентаря та екіпірування для спортивної команди смт. Нижанковичі Самбірського району Львівської області. </t>
  </si>
  <si>
    <t>Придбання спортивного інвентаря та екіпірування для спортивної команди с. Міженець Самбірського району Львівської області.</t>
  </si>
  <si>
    <t xml:space="preserve"> Придбання спортивного інвентаря та екіпірування для спортивної команди с. Нове Місто Самбірського району Львівської області. </t>
  </si>
  <si>
    <t xml:space="preserve"> Придбання спортивного інвентаря та екіпірування для спортивної команди м.Добромиль Самбірського району Львівської області </t>
  </si>
  <si>
    <t>Придбання господарського інвентаря для  забезпечення комплексу робіт з благоустрою населених пунктів Добромильської територіальної громади.</t>
  </si>
  <si>
    <t xml:space="preserve">Ознакування пішого туристичного маршруту «Шляхами сивої давнини» в  м. Добромиль Самбірського району Львівської області </t>
  </si>
  <si>
    <t>Придбання та встановлення дитячого ігрового майданчика у с.Губичі Самбірського району Львівської області</t>
  </si>
  <si>
    <t>с. Губичі</t>
  </si>
  <si>
    <t>Придбання та встановлення дитячого ігрового майданчика у с. Міженець Самбірського району Львівської області.</t>
  </si>
  <si>
    <t>Придбання та встановлення дитячого ігрового майданчика у м. Добромиль Самбірського району Львівської області.</t>
  </si>
  <si>
    <t>Придбання та встановлення дитячого ігрового майданчика у с.Солянуватка Самбірського району Львівської області</t>
  </si>
  <si>
    <t>с. Солянуватка</t>
  </si>
  <si>
    <t>Запровадження системного підходу для роздільного збору та вивезення  твердих побутових відходів на території міста Добромиль Львівської області.</t>
  </si>
  <si>
    <t>Придбання рятувального обмундирування та обладнання для місцевих пожежних команд Добромильської територіальної громади»</t>
  </si>
  <si>
    <t>Капітальний ремонт приміщення за адресою пл. Ринок,14 в м. Добромиль Самбірського району Львівської області (під програму "Поліцейський офіцер громади")</t>
  </si>
  <si>
    <t>Капітальний ремонт покрівлі бібліотеки по вул. Міцкевича,6 в м.Добромиль Самбірського району Львівської області</t>
  </si>
  <si>
    <t>Капітальний ремонт внутрішніх вбиралень Народного дому м. Добромиль Самбірського району  Львівської області</t>
  </si>
  <si>
    <t>Капітальний ремонт внутрішніх вбиралень в приміщенні музичної школи м. Добромиль Добромильської міської ради  Самбірського району  Львівської області</t>
  </si>
  <si>
    <t xml:space="preserve">Підтримка та розвиток творчих здібностей запорука успішної  особистості. Придбання 
музичних інструментів для музичної школи м. Добромиль.
 </t>
  </si>
  <si>
    <t xml:space="preserve">Капітальний ремонт будівлі ЗЗСО I-II ст. в с. Болозів Добромильської міської ради Самбірського району Львівської області </t>
  </si>
  <si>
    <t xml:space="preserve">Капітальний ремонт актової зали   ЗЗСО I-III ступенів с. Нове Місто Добромильської міської ради Самбірського району Львівської області» </t>
  </si>
  <si>
    <t>с. Нове м.</t>
  </si>
  <si>
    <t>Капітальний ремонт Народного дому с. Чижки  Самбірського району Львівської області</t>
  </si>
  <si>
    <t>Капітальний ремонт електромережі закладу загальної середньої освіти І-ІІ ступенів  с. Тернава Добромильської міської радиСамбірського району Львівської області</t>
  </si>
  <si>
    <t>с. Тернава</t>
  </si>
  <si>
    <t>Капітальний ремонт будівлі ЗЗСО І-ІІІ ступенів с. Нижанковичі Добромильської міської ради Самбірського Львівської області</t>
  </si>
  <si>
    <t xml:space="preserve">  Придбання кухонного обладнання та інвентаря для   ЗЗСО I-III ступенів с. Нове Місто Добромильської міської ради Самбірського району Львівської області» .</t>
  </si>
  <si>
    <t xml:space="preserve"> Придбання кухонного обладнання та інвентаря для  НВК «Загальноосвітній навчальний заклад І_ІІІ ст. – дошкільний навчальний заклад – учнівське лісництво ім.. о. І. Могильницького »с. Міженець Добромильської міської ради Самбірського району Львівської області» . </t>
  </si>
  <si>
    <t xml:space="preserve">Капітальний ремонт спортзалу ЗЗСО І-ІІІ ступенів смт. Нижанковичі Добромильської міської ради Самбірського Львівської області </t>
  </si>
  <si>
    <t>Капітальний ремонт приміщення КНП "Амбулаторія загальної практики сімейної медицини с.  Нове Місто" Самбірського району Львівської області</t>
  </si>
  <si>
    <t xml:space="preserve">Капітальний ремонт покрівлі неврологічного відділення КНП ДМР «Добромильська районна лікарня» по вул. Міцкевича 13 в м. Добромиль Самбірського району Львівської області  </t>
  </si>
  <si>
    <t>Ініціативна група КНП ДМР Добромильська районна лікарня</t>
  </si>
  <si>
    <t xml:space="preserve">Капітальний ремонт покрівлі малої поліклініки КНП ДМР «Добромильська районна лікарня» по вул. Л.Українки,10б в м. Добромиль Самбірського району Львівської області  </t>
  </si>
  <si>
    <t>Придбання медичного обладнання для КНП ДМР «Добромильська районна лікарня».</t>
  </si>
  <si>
    <t>Капітальний ремонт вуличного освітлення (з використанням енергозберігаючих ламп) с. Бірчиці,  вул. Центральна, вул. Болонна, вул. Весела та с. Нові Бірчиці вул. Строгуша  Новокалинівської міської ради Самбірського району Львівської області</t>
  </si>
  <si>
    <t>Новокалинівська</t>
  </si>
  <si>
    <t>с. Бірчиці</t>
  </si>
  <si>
    <t xml:space="preserve">Капітальний ремонт вуличного освітлення (з використанням енергозберігаючих ламп) с. Зарайське, вул. Центральна, вул. Зелена, вул. Весела Новокалинівської міської ради Самбірського району Львівської області </t>
  </si>
  <si>
    <t>с. Зарайське</t>
  </si>
  <si>
    <t xml:space="preserve"> Капітальний ремонт вуличного освітлення (з використанням енергозберігаючих ламп) с. Ковиничі, вул. Центральна, вул. Східна, вул. Середня, вул. Нова, вул. Весела, вул. Західна Новокалинівської міської ради Самбірського району Львівської області </t>
  </si>
  <si>
    <t>с. Ковиничі</t>
  </si>
  <si>
    <t xml:space="preserve"> Капітальний ремонт вуличного освітлення (з використанням енергозберігаючих ламп) с. Містковичі, вул. Садова, вул. Нова, вул. Зелена, вул. Горішня, вул. Тиха, вул. Сонячна, вул. Ясна Новокалинівської міської ради Самбірського району Львівської області </t>
  </si>
  <si>
    <t>с. Містковичі</t>
  </si>
  <si>
    <t xml:space="preserve"> Капітальний ремонт вуличного освітлення (з використанням енергозберігаючих ламп) с. Велика Білина вул. Шевченка, вул. Лесі Українки, вул. Сонячна, вул. І.Франка, вул. Тиха  Новокалинівської міської ради Самбірського району Львівської області </t>
  </si>
  <si>
    <t>с. Велика Білина</t>
  </si>
  <si>
    <t xml:space="preserve"> Капітальний ремонт вуличного освітлення (з використанням енергозберігаючих ламп) в с. Мала Озимина Самбірського району Львівської області </t>
  </si>
  <si>
    <t>с. Велика Озимина</t>
  </si>
  <si>
    <t xml:space="preserve"> Капітальний ремонт вуличного освітлення (з використанням енергозберігаючих ламп) с. Корничі, вул. Весела,  вул. Квіткова, вул. Замкова, вул. Щаслива, вул. Гайова, вул. Шкільна Новокалинівської міської ради Самбірського району Львівської області </t>
  </si>
  <si>
    <t>с. Корничі</t>
  </si>
  <si>
    <t>Капітальний ремонт вуличного освітлення (з використанням енергозберігаючих ламп) с. Пиняни вул. Героїв Майдану, вул. Зелена, вул. Миру, вул. Північна, вул. Сонячна Новокалинівської міської ради Самбірського району Львівської області</t>
  </si>
  <si>
    <t>с. Пиняни</t>
  </si>
  <si>
    <t>Капітальний ремонт покриття тротуару на пл. Авіації, 11 в м. Новий Калинів  Самбірського району Львівської області</t>
  </si>
  <si>
    <t>м. Новий Калинів</t>
  </si>
  <si>
    <t xml:space="preserve"> Прокладання волоконно-оптичного кабелю для доступу інтернету в населених пунктах Лука, Майнич, Залужани Новокалинівської міської ради Самбірського району Львівської області </t>
  </si>
  <si>
    <t xml:space="preserve"> Капітальний ремонт покриття пішохідної доріжки від ЗДО “Сонечко” до залізничної станції “Новий Калинів” м. Новий Калинів  Самбірського району Львівської області </t>
  </si>
  <si>
    <t>Капітальний ремонт покриття доріжок на території стадіону по вул. Шевченка в смт. Дубляни Самбірського району Львівської області</t>
  </si>
  <si>
    <t xml:space="preserve"> Капітальний ремонт Народного дому в с. Залужани, Самбірського району, Львівської області </t>
  </si>
  <si>
    <t xml:space="preserve"> Капітальний ремонт Народного дому с. Майнич Самбірського району Львівської області </t>
  </si>
  <si>
    <t>с. Майнич</t>
  </si>
  <si>
    <t xml:space="preserve">Капітальний ремонт Народного дому смт. Дубляни по вул. Шевченка, 29, Самбірського району, Львівської області </t>
  </si>
  <si>
    <t xml:space="preserve">Придбання крісел для Народного дому с. Калинів Самбірського району Львівської області </t>
  </si>
  <si>
    <t>с. Калинів</t>
  </si>
  <si>
    <t>с. Корналовичі</t>
  </si>
  <si>
    <t>Створення належних умов реабілітації та відновлення пацієнтів шляхом проведення капітального ремонту рекреаційної зони у відділенні відновного лікування КНП ЛОР «Львівський обласний госпіталь ветеранів війн та репресованих ім.Ю.Липи» в смт. Дубляни Самбірського району Львівської області</t>
  </si>
  <si>
    <t>Капітальний ремонт приміщень інсультного блоку в Львівському обласному госпіталі ветеранів війн та репресованих імені Юрія Липи за адресою вул.Івасюка, 31, м.Винники, Львівська обл.</t>
  </si>
  <si>
    <t xml:space="preserve">Капітальний ремонт Новокалинівської дитячої музичної школи Самбірського району Львівської області </t>
  </si>
  <si>
    <t xml:space="preserve"> Створення комфортних умов виховання дітей у ЗДО "Ранок" шляхом проведення капітального ремонту, в смт. Дубляни, вул. Молодіжна,7, Самбірського району, Львівської області </t>
  </si>
  <si>
    <t xml:space="preserve">Придбання обладнання для облаштування дитячого ігрового майданчика на території Новокалинівського опорного закладу загальної середньої освіти Самбірського району Львівської області </t>
  </si>
  <si>
    <t>Новокалинівська міська громада</t>
  </si>
  <si>
    <t>Ралівська сільська громада</t>
  </si>
  <si>
    <t>Реконструкція вуличного освітлення по вул.Центральна, Шкільна в с.Лукавиця Самбірського району Львівської області</t>
  </si>
  <si>
    <t>Ралівська</t>
  </si>
  <si>
    <t>с. Лукавиця</t>
  </si>
  <si>
    <t>Реконструкція вуличного освітлення в с.Кульчиці по вул.Козацька, Коваля, Сагайдачного, Садова, Зелена Самбірського району Львівської області</t>
  </si>
  <si>
    <t>с. Кульчиці</t>
  </si>
  <si>
    <t>Реконструкція вуличного освітлення в с.Бережниця Самбірського району Львівської області</t>
  </si>
  <si>
    <t>с. Бережниця</t>
  </si>
  <si>
    <t xml:space="preserve">Реконструкція вуличного освітлення по вул.Карпатська Л-1 в с.Воля Блажівська Самбірського району Львівської області </t>
  </si>
  <si>
    <t>с. Воля-Блажівська</t>
  </si>
  <si>
    <t>Реконструкція вуличного освітлення по вул.Зарічна, Лісна, Мостова в с.Вільшаник Самбірського району Львівської області</t>
  </si>
  <si>
    <t>с. Вільшаник</t>
  </si>
  <si>
    <t>Реконструкція вуличного освітлення в селі Чуква по вулицях Шевченка, Сагайдачного, Самбірська-бічна, Шкільна, Нагірнянська, Зелена Самбірського району Львівської області</t>
  </si>
  <si>
    <t>с. Чуква</t>
  </si>
  <si>
    <t xml:space="preserve"> Придбання меблів та м'якого інвентаря для Спортивно-туристичного оздоровчого комплексу "Прикарпаття": вул.Лісна 53, с.Сприня Самбірського району Львівської області </t>
  </si>
  <si>
    <t>Ініціативна група Спортивно-туристичного оздоровчого комплексу "Прикарпаття"</t>
  </si>
  <si>
    <t>с. Сприня</t>
  </si>
  <si>
    <t>с. Ралівка</t>
  </si>
  <si>
    <t>Благоустрій території між спортивним майданчиком із штучним покриттям та фігурою Матері Божої по вул.І.Франка в селі Ралівка Самбірського району Львівської області (ІІ черга)</t>
  </si>
  <si>
    <t>Придбання та встановлення дитячих ігрових майданчиків на території Ралівської сільської ради</t>
  </si>
  <si>
    <t>Капітальний ремонт водонапірної башти та свердловини системи водопостачання с.Ралівка Самбірського району Львівської області</t>
  </si>
  <si>
    <t>Придбання та встановлення вуличних спортивно-тренажерних майданчиків в с.Вільшаник та с.Черхава Ралівської сільської ради Самбірського району Львівської області</t>
  </si>
  <si>
    <t>Капітальний ремонт проїзду до будинку №11 по вул.Дружби в с.Ралівка Самбірського району Львівської області</t>
  </si>
  <si>
    <t>Капітальний ремонт проїзду до будинку №13 по вул.Дружби в с.Ралівка Самбірського району Львівської області</t>
  </si>
  <si>
    <t>Капітальний ремонт проїзду до будинку №2 по вул.Л.Українки в с.Ралівка Самбірського району Львівської області</t>
  </si>
  <si>
    <t>Придбання спецтехніки для комунальних потреб Ралівської сільської ради</t>
  </si>
  <si>
    <t>Придбання та встановлення дитячого майданчика у селі Нагірне Самбірського району Львівської області</t>
  </si>
  <si>
    <t>с. Нагірне</t>
  </si>
  <si>
    <t>Благоустрій (капітальний ремонт) прибудинкової території біля будинку №4а по вул.Л.Українки в селі Ралівка Самбірського району Львівської області</t>
  </si>
  <si>
    <t>ОСББ "Л.Українки 4А"</t>
  </si>
  <si>
    <t>Капітальний ремонт комунальної дороги по вул.Центральна в с.Сприня Самбірського району Львівської області</t>
  </si>
  <si>
    <t>Благоустрій території (капітальний ремонт) біля музею Петра Сагайдачного в с.Кульчиці Самбірського району Львівської області</t>
  </si>
  <si>
    <t xml:space="preserve">Капітальний ремонт приміщення Народного дому в селі Нагірне Самбірського району Львівської області </t>
  </si>
  <si>
    <t xml:space="preserve">Капітальний ремонт (заміна вікон на металопластикові) Чув'янського народного дому в с.Чуква Самбірського району Львівської області </t>
  </si>
  <si>
    <t>Капітальний ремонт дренажної мережі Монастирецького закладу загальної середньої освіти І-ІІІ ступенів в с.Монастирець Самбірського району Львівської області</t>
  </si>
  <si>
    <t>с. Монастирець</t>
  </si>
  <si>
    <t>Капітальний ремонт приміщень Нагірненської СЗШ І-ІІІ ступенів Самбірського району Львівської області</t>
  </si>
  <si>
    <t>Капітальний ремонт покриття тротуарних доріжок Блажівського закладу загальної середньої освіти І-ІІ ступенів на вул.Шкільна, 18 в с.Блажів Самбірського району Львівської області</t>
  </si>
  <si>
    <t>с. Блажів</t>
  </si>
  <si>
    <t>Будівництво свердловини на водопостачання закладів освіти с.Чуква Ралівської сільської ради Самбірського району Львівської області</t>
  </si>
  <si>
    <t>Капітальний ремонт теплотраси Вільшаницького ЗЗСО І-ІІІ ступенів у с.Вільшаник Самбірського району Львівської області</t>
  </si>
  <si>
    <t xml:space="preserve">Капітальний ремонт Черхавської  середньої загальноосвітньої школи І-ІІ ступенів.  Ралівської сільської ради Самбірського району Львівської області </t>
  </si>
  <si>
    <t>с. Черхава</t>
  </si>
  <si>
    <t>Придбання інвентарю та  обладнання  для дитячого майданчику на території   дошкільного навчального закладу“Cонечко” в  селі  Ралівка Cамбірського району Львівської області</t>
  </si>
  <si>
    <t>Капітальний ремонт навчальних кабінетів опорного закладу загальної середньої освіти ім.Івана Франка с.Ралівка Самбірського району Львівської області</t>
  </si>
  <si>
    <t>Капітальний ремонт даху Звірського закладу загальної освіти   І-ІІ ступенів Ралівської сільської ради Самбірського району Львівської області</t>
  </si>
  <si>
    <t>с. Звір</t>
  </si>
  <si>
    <t>Реконструкція паливної системи в Кульчицькому закладі загальної середньої освіти І-ІІІ ступенів Ралівської сільської ради Самбірського району Львівської області</t>
  </si>
  <si>
    <t>Капітальний ремонт філії "Початкова школа с.Сіде" Ралівського опорного закладу загальної середньої освіти ім.І.Франка Ралівської сільської ради Самбірського району Львівської області</t>
  </si>
  <si>
    <t>с. Сіде</t>
  </si>
  <si>
    <t>Капітальний ремонт дренажної мережі амбулаторії загальної практики сімейної медицини в с.Ралівка Самбірського району Львівської області</t>
  </si>
  <si>
    <t>Реконструкція паливної Самбірської районної лікарні "Хоспіс" с.Сіде Самбірського району Львівської області.</t>
  </si>
  <si>
    <t>Ініціативна група працівників СРЛ "Хоспіс"</t>
  </si>
  <si>
    <t>Придбання апарату штучної вентиляції легень для КНП Самбірська районна лікарня "Хоспіс" с.Сіде, Самбірського району Львівської області</t>
  </si>
  <si>
    <t>Рудківська міська громада</t>
  </si>
  <si>
    <t xml:space="preserve"> Реконструкція вуличного освітлення по вулицях Сонячна, Вишнева та Світла в с.Новосілки- Гостинні Самбірського району Львівської області </t>
  </si>
  <si>
    <t>Рудківська</t>
  </si>
  <si>
    <t>с. Новосілки-Гостинні</t>
  </si>
  <si>
    <t>Реконструкція вуличного освітлення по вулицях Шухевича, Ясна, Франка, Зелена, Залізнична та Миру в с.Підгайчики Самбірського району Львівської області</t>
  </si>
  <si>
    <t>Реконструкція вуличного освітлення в с.Канафости Самбірського району Львівської області</t>
  </si>
  <si>
    <t>с. Канафости</t>
  </si>
  <si>
    <t xml:space="preserve">Реконструкція вуличного освітлення в с.Вощанці Самбірського району Львівської області  </t>
  </si>
  <si>
    <t>с. Вощанці</t>
  </si>
  <si>
    <t xml:space="preserve">Реконструкція вуличного освітлення по вулицях Б.Хмельницького та Центральна в с.Задністряни Самбірського району Львівської області </t>
  </si>
  <si>
    <t>с. Задністряни</t>
  </si>
  <si>
    <t xml:space="preserve">Реконструкція вуличного освітлення по вулиці Б.Хмельницького в с.Сусолів Самбірського району Львівської області </t>
  </si>
  <si>
    <t>с. Сусолів</t>
  </si>
  <si>
    <t xml:space="preserve"> Реконструкція вуличного освітлення по вулицях Шкільна, Польова, Весела та Садова в с.Роздільне Самбірського району Львівської області </t>
  </si>
  <si>
    <t>с. Роздільне</t>
  </si>
  <si>
    <t xml:space="preserve"> Реконструкція  вуличного освітлення в с. Яремків Самбірського району Львівської області  </t>
  </si>
  <si>
    <t>с. Яремків</t>
  </si>
  <si>
    <t xml:space="preserve"> Реконструкція вуличного освітлення вулиць Зелена, Придністрянська та Вишнева у селі Погірці Самбірського району Львівської області </t>
  </si>
  <si>
    <t>с. Погірці</t>
  </si>
  <si>
    <t xml:space="preserve"> Реконструкція вуличного освітлення в селі Купновичі Самбірського району Львівської області </t>
  </si>
  <si>
    <t>с. Купновичі</t>
  </si>
  <si>
    <t xml:space="preserve">Реконструкція вуличного освітлення по вул.Садова та Центральна в с. Вишня Самбірського району Львівської області </t>
  </si>
  <si>
    <t xml:space="preserve"> Рудківська міська рада</t>
  </si>
  <si>
    <t>с. Вишня</t>
  </si>
  <si>
    <t xml:space="preserve">Реконструкція вуличного освітлення по вул. Весела в с.Хлопчиці Самбірського району Львівської області </t>
  </si>
  <si>
    <t>с. Хлопчиці</t>
  </si>
  <si>
    <t xml:space="preserve"> Реконструкція вуличного освітлення в селі Ваньковичі Самбірського району Львівської області  </t>
  </si>
  <si>
    <t>с. Ваньковичі</t>
  </si>
  <si>
    <t xml:space="preserve"> Реконструкція вуличного освітлення по вулицях І.Франка, С.Бандери та Наддністрянській в с.Чайковичі Самбірського району Львівської області </t>
  </si>
  <si>
    <t>с. Чайковичі</t>
  </si>
  <si>
    <t xml:space="preserve"> Реконструкція вуличного освітлення в селі Колбаєвичі Самбірського району Львівської області  </t>
  </si>
  <si>
    <t>с. Колбаєвичі</t>
  </si>
  <si>
    <t xml:space="preserve">Реконструкція вуличного освітлення від КТП-159 та КТП-277 в с.Никловичі Самбірського району Львівської області </t>
  </si>
  <si>
    <t>с. Никловичі</t>
  </si>
  <si>
    <t xml:space="preserve">Реконструкція вуличного освітлення у с.Загір'я Самбірського району Львівської області </t>
  </si>
  <si>
    <t>с. Загір'я</t>
  </si>
  <si>
    <t xml:space="preserve"> Реконструкція гаражів для комунального підприємства Рудківське ВУЖКГ у м.Рудки Самбірського району Львівської області  </t>
  </si>
  <si>
    <t>м. Рудки</t>
  </si>
  <si>
    <t xml:space="preserve"> Придбання та встановлення дитячого спортивно-ігрового майданчика в с.Долобів по вул.Шевченка, 69, Самбірського району Львівської області </t>
  </si>
  <si>
    <t>с. Долобів</t>
  </si>
  <si>
    <t xml:space="preserve"> Облаштування дитячих спортивно-ігрових майданчиків у селах Конюшки-Тулиголівські та Крукавець Самбірського району Львівської області </t>
  </si>
  <si>
    <t>с. Конюшки-Тулиголівські</t>
  </si>
  <si>
    <t xml:space="preserve">Капітальний ремонт дороги по вул.Валова у м.Рудки Самбірського району Львівської області </t>
  </si>
  <si>
    <t xml:space="preserve">Реконструкція системи опалення в Рудківській дитячій музичній школі м.Рудки Самбірського району Львівської області </t>
  </si>
  <si>
    <t>Капітальний ремонт приміщення Народного дому в с.Погірці Самбірського району Львівської області</t>
  </si>
  <si>
    <t xml:space="preserve">  Капітальний ремонт внутрішніх приміщень Народного дому с.Шептичі Самбірського району Львівської області  </t>
  </si>
  <si>
    <t>с. Шептичі</t>
  </si>
  <si>
    <t xml:space="preserve"> Реконструкція ( технічне переоснащення) системи опалення у приміщенні народного дому с.Острів Самбірського р-ну Львівської обл. із застосуванням сучасних інфрачервоних технологій  </t>
  </si>
  <si>
    <t>с. Острів</t>
  </si>
  <si>
    <t xml:space="preserve">Придбання мобільної сцени на базі автомобільного причепу для проведення культурно-мистецьких, спортивних заходів в Рудківській громаді Самбірського району Львівської області </t>
  </si>
  <si>
    <t xml:space="preserve">Капітальний ремонт виробничих майстерень по технічному обслуговуванню автомобілів в ДНЗ Погірцівське вище професійне училище с.Погірці вул. Центральна, 2 Самбірського району Львівської області </t>
  </si>
  <si>
    <t>Ініціативна група по реалізації проєкту</t>
  </si>
  <si>
    <t xml:space="preserve">Придбання обладнання для виробничих майстерень по технічному обслуговуванню автомобілів у ДНЗ "Погірцівське вище професійне училище" с.Погірці, вул..Центральна,2 Самбірського району Львівської області </t>
  </si>
  <si>
    <t>Ініціативна група з реалізації проєкту</t>
  </si>
  <si>
    <t xml:space="preserve">Облаштування безпечного дозвільного простору, шляхом придбання альтанок для закладу дошкільної освіти с.Хлопчиці Самбірського району Львівської області </t>
  </si>
  <si>
    <t xml:space="preserve"> Капітальний ремонт Новосілківського навчально- виховного комплексу "Середня загальноосвітня школа І-ІІІ ступенів - дошкільний навчальний заклад" Самбірського району Львівської області (заміна вікон та дверей на енергозберігаючі) </t>
  </si>
  <si>
    <t xml:space="preserve"> Капітальний ремонт приміщення їдальні школи- гімназії с.Михайлевичі Самбірського району Львівської області  </t>
  </si>
  <si>
    <t>с. Михайлевичі</t>
  </si>
  <si>
    <t xml:space="preserve"> Капітальний ремонт подвір'я Чайковицького НВК " СЗШ І-ІІІ ст.- ДНЗ " в с. Чайковичі Самбірського району Львівської області </t>
  </si>
  <si>
    <t xml:space="preserve"> Капітальний ремонт фасаду Долобівської середньої загальноосвітньої школи І ступеня Самбірського району Львівської області  </t>
  </si>
  <si>
    <t xml:space="preserve">Капітальний   ремонт   спортивного  залу  Рудківської   гімназії   в м.Рудки Самбірського району Львівської області  </t>
  </si>
  <si>
    <t xml:space="preserve"> Капітальний ремонт приміщення КНП "Центр первинної медико-санітарної допомоги" Рудківської міської ради Самбірського району Львівської області  </t>
  </si>
  <si>
    <t xml:space="preserve"> Капітальний ремонт будівлі фельдшерського пункту в с.Чернихів Самбірського району Львівської області </t>
  </si>
  <si>
    <t>с. Чернихів</t>
  </si>
  <si>
    <t xml:space="preserve"> Капітальний ремонт будівлі фельдшерського пункту в с.Острів Самбірського району Львівської області </t>
  </si>
  <si>
    <t>Самбірська міська громада</t>
  </si>
  <si>
    <t xml:space="preserve"> Закупівля спортивного обладнання та інвентарю для Самбірської ДЮСШ по вул.Филипчака, 25 </t>
  </si>
  <si>
    <t>Капітальний ремонт (утеплення фасаду) житлового будинку ОСББ «Пролісок-Самбір» на вул. І.Франка, 23 у м.Самборі Львівської області.</t>
  </si>
  <si>
    <t>ініціативна група ОСББ «Пролісок-Самбір»</t>
  </si>
  <si>
    <t>Капітальний ремонт приміщень Самбірського МВ ГУДМС у Львівській області на вул. Мазепи, 18 в м. Самбір Львівської області</t>
  </si>
  <si>
    <t>ініціативна група Самбірського МВ ГУДМС</t>
  </si>
  <si>
    <t>Будівництво навчально-тренувальної бази на території 12 Державної пожежно-рятувальної частини м. Самбір ГУ ДСНС України у Львівській області</t>
  </si>
  <si>
    <t xml:space="preserve">Придбання тренажерів та спортивного інвентаря в Народний дім с.Стрілковичі Самбірського району Львівської області . </t>
  </si>
  <si>
    <t>с. Стрілковичі</t>
  </si>
  <si>
    <t xml:space="preserve"> Капітальний ремонт коридорів Самбірської дитячої музичної школи на вул. Січ. Стрільців, 8 в м.Самборі Львівської області </t>
  </si>
  <si>
    <t>Самбірська міська рада</t>
  </si>
  <si>
    <t xml:space="preserve">Капітальний ремонт внутрішніх приміщень в школі-ліцеї імені Андрія Струся на вул. Шухевича 45 б в м. Самборі Львівської області </t>
  </si>
  <si>
    <t xml:space="preserve">Ініціативна група  школи-ліцею імені Андрія Струся </t>
  </si>
  <si>
    <t xml:space="preserve"> Закупівля комп'ютерного обладнання для СЗШ №4 I-III ступенів по вулиці  Середня, 78 м.Самбора Львівської області </t>
  </si>
  <si>
    <t>Ініціативна група СЗШ № 4 м.Самбора</t>
  </si>
  <si>
    <t>Мультимедійний простір у закладі освіти, придбання мультимедійного обладнання для шкільних кабінетів СШ№7 м.Самбора, Львівської області</t>
  </si>
  <si>
    <t>Ініціативна група СШ№7</t>
  </si>
  <si>
    <t xml:space="preserve">Капітальний ремонт приміщень СШ №10 по вул.Стуса, 8 в м.Самбір Львівської області </t>
  </si>
  <si>
    <t xml:space="preserve"> Капітальний ремонт літніх павільйонів дитячого майданчика ДНЗ №14 по вул.Купилевій,69 в м.Самбір Львівської області </t>
  </si>
  <si>
    <t>Внутрішні ремонтно-реставраційні роботи приміщень пам’ятки архітектури другої половини ХІХ ст. – гімназії по вул. Січових Стрільців, 10 у м.Самборі Львівської області</t>
  </si>
  <si>
    <t>Ініціативна група Самбірської гімназії</t>
  </si>
  <si>
    <t xml:space="preserve">Закупівля комп'ютерного обладнання для КЗ "Центр позашкільної освіти м.Самбора" </t>
  </si>
  <si>
    <t>Придбання обладнання та інвентарю для їдальні Дубрівської СЗШ І-ІІ ступенів Самбірського району Львівської області</t>
  </si>
  <si>
    <t>Ініціативна група с.Дубрівка</t>
  </si>
  <si>
    <t>с. Дубрівка</t>
  </si>
  <si>
    <t>Капітальний ремонт ресурсної кімнати КУ "Інклюзивно-ресурсний центр" по вул.Стебельського,8а м.Самбір Львівської області</t>
  </si>
  <si>
    <t>Капітальний ремонт частини даху школи-гімназії по вул.Сонячна,113 в с.Ваньовичі Самбірського району Львівської області</t>
  </si>
  <si>
    <t>Ініціативна група с.Ваньовичі</t>
  </si>
  <si>
    <t>с. Ваньовичі</t>
  </si>
  <si>
    <t>Капітальний ремонт двох навчальних  аудиторій (211,214) Самбірського технікуму економіки та інформатики (Самбірський фаховий коледж економіки та інформаційних технологій)</t>
  </si>
  <si>
    <t xml:space="preserve">Капітальний ремонт ЗДО №13 (заміна вікон та дверей) по вул. Стебельського, 28 в м.Самбір, Львівської області </t>
  </si>
  <si>
    <t>Ініціативна група ЗДО №13</t>
  </si>
  <si>
    <t xml:space="preserve">Капітальний ремонт даху педіатричного відділення з палатами інтенсивної терапії КНП СМР та СРР "Самбірська центральна районна лікарня" м.Самбір Львівської області </t>
  </si>
  <si>
    <t xml:space="preserve">Ініціативна група КНП СМР та СРР </t>
  </si>
  <si>
    <t>Старосамбірська міська громада</t>
  </si>
  <si>
    <t>Ініціативна група  Самбірського технікуму економіки та інформатики</t>
  </si>
  <si>
    <t xml:space="preserve">Медицина в громаді. Маленькими кроками до великої мети - Закупівля фіброгастроскопа для Перемишлянської ЦРЛ </t>
  </si>
  <si>
    <t>Капітальний ремонт вуличного освітлення (з використанням енергозберігаючих ламп) по вул. Помаранчевої Революції в м. Старий Самбір Львівської області</t>
  </si>
  <si>
    <t>Старосамбірська</t>
  </si>
  <si>
    <t>м. Старий Самбір</t>
  </si>
  <si>
    <t>Капітальний ремонт вуличного освітлення (з використанням енергозберігаючих ламп) по вул. Дрогобицька бічна в м. Старий Самбір Львівської області</t>
  </si>
  <si>
    <t>Капітальний ремонт вуличного освітлення (з використанням енергозберігаючих ламп) в с. Сушиця Самбірського району Львівської області</t>
  </si>
  <si>
    <t>с. Сушиця</t>
  </si>
  <si>
    <t>Капітальний ремонт вуличного освітлення (з використанням енергозберігаючих ламп) в с. Тершів Самбірського району Львівської області</t>
  </si>
  <si>
    <t>с. Тершів</t>
  </si>
  <si>
    <t>Капітальний ремонт вуличного освітлення (з використанням енергозберігаючих ламп) в с. Спас  Самбірського району Львівської області</t>
  </si>
  <si>
    <t>с. Спас</t>
  </si>
  <si>
    <t>Капітальний ремонт вуличного освітлення (з використанням енергозберігаючих ламп) в с. Велика Лінина та с. Лаврів Самбірського району Львівської області</t>
  </si>
  <si>
    <t>с. Велика Лінина</t>
  </si>
  <si>
    <t>Капітальний ремонт вуличного освітлення (з використанням енергозберігаючих ламп) в с. Великосілля  Самбірського району Львівської області</t>
  </si>
  <si>
    <t>с. Великосілля</t>
  </si>
  <si>
    <t>Капітальний ремонт вуличного освітлення (з використанням енергозберігаючих ламп) в с. Соснівка, Тиха Самбірського району Львівської області</t>
  </si>
  <si>
    <t>с. Соснівка</t>
  </si>
  <si>
    <t>Капітальний ремонт вуличного освітлення (з використанням енергозберігаючих ламп) в с. Кобло Самбірського району Львівської області</t>
  </si>
  <si>
    <t>с. Кобло</t>
  </si>
  <si>
    <t>Капітальний ремонт вуличного освітлення (з використанням енергозберігаючих ламп) в с. Бачина, Торчиновичі Самбірського району Львівської області</t>
  </si>
  <si>
    <t>с. Бачина</t>
  </si>
  <si>
    <t>Капітальний ремонт вуличного освітлення (з використанням енергозберігаючих ламп) в с. Біличі Самбірського району Львівської області</t>
  </si>
  <si>
    <t>с. Біличі</t>
  </si>
  <si>
    <t>Капітальний ремонт вуличного освітлення (з використанням енергозберігаючих ламп) в с. Волошиново Самбірського району Львівської області</t>
  </si>
  <si>
    <t>с. Волошиново</t>
  </si>
  <si>
    <t>Капітальний ремонт вуличного освітлення (з використанням енергозберігаючих ламп) в с. Росохи Самбірського району Львівської області</t>
  </si>
  <si>
    <t>с. Росохи</t>
  </si>
  <si>
    <t>Капітальний ремонт вуличного освітлення (з використанням енергозберігаючих ламп) в смт. Стара Сіль Самбірського району Львівської області</t>
  </si>
  <si>
    <t>Капітальний ремонт вуличного освітлення (з використанням енергозберігаючих ламп) в с. Стара Ропа Самбірського району Львівської області</t>
  </si>
  <si>
    <t>с. Стара Ропа</t>
  </si>
  <si>
    <t>Капітальний ремонт покриття тротуару по вул. Л. Галицького від магазину будівельних матеріалів № 38 до ринку м. Старий Самбір Самбірського району Львівської області</t>
  </si>
  <si>
    <t>Придбання та встановлення дитячих ігрових майданчиків на території  міста  Старий Самбір Самбірського району Львівської області</t>
  </si>
  <si>
    <t>Капітальний ремонт покриття тротуару по вул. Л. Галицького від нежитлової будівлі № 61 до житлового будинку № 71 в м. Старий Самбір Львівської області</t>
  </si>
  <si>
    <t>Капітальний ремонт покриття тротуару по вул.Дністрова в м. Старий Самбір Самбірського району Львівської області (від нежитлової будівлі 24а до житлового будинку № 62а)</t>
  </si>
  <si>
    <t>Придбання та встановлення дитячого ігрового майданчика в селі Завадка Самбірського району Львівської області</t>
  </si>
  <si>
    <t>с. Завадка</t>
  </si>
  <si>
    <t>Придбання та встановлення дитячого ігрового майданчика в селі Тершів Самбірського району Львівської області</t>
  </si>
  <si>
    <t>Cтаросамбірська міська рада</t>
  </si>
  <si>
    <t>Придбання та встановлення дитячого ігрового майданчика в селі Сушиця Самбірського району Львівської області</t>
  </si>
  <si>
    <t>Капітальний ремонт покриття тротуару по вул. Лесі Українки в Спас Самбірського району Львівської області (від церкви до дитячого майданчика)</t>
  </si>
  <si>
    <t>Капітальний ремонт покриття тротуару по вул. Вокзальна в с. Тершів Самбірського району Львівської області (від церкви до будинку №106)</t>
  </si>
  <si>
    <t>Придбання та встановлення дитячого ігрового майданчика в селі Лаврів Самбірського району Львівської області</t>
  </si>
  <si>
    <t>с. Лаврів</t>
  </si>
  <si>
    <t>Придбання та встановлення дитячого ігрового майданчика в селі Великосілля Самбірського району Львівської області</t>
  </si>
  <si>
    <t>Придбання спортивного інвентарю для Старосамбірської дитячо-юнацької спортивної школи</t>
  </si>
  <si>
    <t>Придбання та встановлення дитячого ігрового майданчика в селі Страшевичі Самбірського району Львівської області</t>
  </si>
  <si>
    <t>с. Страшевичі</t>
  </si>
  <si>
    <t>Придбання та встановлення дитячого ігрового майданчика в селі Біличі Самбірського району Львівської області</t>
  </si>
  <si>
    <t>Придбання та встановлення дитячого ігрового майданчика в селі Воля Самбірського району Львівської області</t>
  </si>
  <si>
    <t>с. Воля</t>
  </si>
  <si>
    <t>Придбання та встановлення дитячого ігрового майданчика в селі Стара Ропа Самбірського району Львівської області</t>
  </si>
  <si>
    <t>Капітальний ремонт покриття тротуару від вул. Шкільна,4 до пл. Миру 1в смт. Стара Сіль Самбірського району Львівської області</t>
  </si>
  <si>
    <t xml:space="preserve">Капітальний ремонт території біля автобусної зупинки в смт. Стара Сіль Самбірського району Львівської області  </t>
  </si>
  <si>
    <t>Придбання та встановлення спортивного комплексу в смт. Стара Сіль Самбірського району Львівської області</t>
  </si>
  <si>
    <t>Придбання та встановлення спортивного майданчика в с. Стрільбичі Самбірського району Львівської області</t>
  </si>
  <si>
    <t>с. Стрільбичі</t>
  </si>
  <si>
    <t xml:space="preserve">Створення та облаштування відкритого громадського простору біля ОЗНЗ-Старосамбірська загальноосвітня школа І-ІІІ ступенів імені Героя України Богдана Сольчаника Старосамбірської міської ради Самбірського району Львівської області </t>
  </si>
  <si>
    <t xml:space="preserve"> Капітальний ремонт адмінбудинку с. Велика Лінина Самбірського району Львівської області </t>
  </si>
  <si>
    <t>Капітальний ремонт скверу біля пам’ятника Степану Бандері по вул. Лева Галицького  в м. Старий Самбір Львівської області</t>
  </si>
  <si>
    <t xml:space="preserve"> Капітальний ремонт покрівлі адмінбудинку с. Воля Старосамбірської міської ради Самбірського району Львівської області </t>
  </si>
  <si>
    <t xml:space="preserve">Капітальний ремонт фонтану на площі Героїв Небесної сотні в м. Старий Самбір Самбірського району Львівської області </t>
  </si>
  <si>
    <t>Будівництво ПЛ-1 кВ кварталу індивідуальної житлової забудови Громадської організації «Замківська», за адресою: Львівська область, Самбірський р-н, м.Старий Самбір, вул.Замківська</t>
  </si>
  <si>
    <t>Громадська організація "Замківська"</t>
  </si>
  <si>
    <t xml:space="preserve">Капітальний ремонт (внутрішні роботи) адмінбудинку Старосамбірської міської ради за адресою вул. Л. Галицького, 40 в м. Старий Самбір Самбірського району Львівської області </t>
  </si>
  <si>
    <t xml:space="preserve"> Капітальний ремонт Народного дому в с.Кобло Самбірського району Львівської області </t>
  </si>
  <si>
    <t>Капітальний ремонт Народного дому в с.Созань Самбірського району Львівської області</t>
  </si>
  <si>
    <t>с. Созань</t>
  </si>
  <si>
    <t xml:space="preserve">Капітальний ремонт Народного дому в с.Страшевичі Самбірського району Львівської області  </t>
  </si>
  <si>
    <t>Капітальний ремонт Народного дому в смт.Стара Сіль Самбірського району Львівської області</t>
  </si>
  <si>
    <t xml:space="preserve">Капітальний ремонт прибудинкової території Народного дому в с.Торчиновичі Самбірського району Львівської області </t>
  </si>
  <si>
    <t>с. Торчиновичі</t>
  </si>
  <si>
    <t>Капітальний ремонт прибудинкової території Народного дому с.Бачина Самбірського району Львівської області</t>
  </si>
  <si>
    <t>Капітальний ремонт (технічне переоснащення) системи опалення в приміщенні районного народного дому по вул.Листопадова,9 м.Старий Самбір Самбірського району Львівської області</t>
  </si>
  <si>
    <t xml:space="preserve">Капітальний ремонт фасаду банно-прального комплексу КЗ ЛОР "Созанський психоневрологічний інтернат" </t>
  </si>
  <si>
    <t xml:space="preserve"> Капітальний ремонт спортзалу опорного загальноосвітнього навчального закладу - Старосамбірська загальноосвітня школа І-ІІІ ступенів імені Героя України Богдана Сольчаника Старосамбірської міської ради Самбірського району Львівської області </t>
  </si>
  <si>
    <t>ініціативна група проєкту</t>
  </si>
  <si>
    <t>Капітальний ремонт ЗЗСО І-ІІІ ступенів с.Стрільбичі Старосамбірської міської ради Самбірського району Львівської області</t>
  </si>
  <si>
    <t>Капітальний ремонт систем водопроводу та опалення в ДНЗ по вул. Героя України Богдана Сольчаника,7 в м. Старий Самбір Самбірського району Львівської області</t>
  </si>
  <si>
    <t>Придбання основних засобів (меблів) для дитячих груп в ДНЗ «Дзвіночок» за адресою  вул. Л. Галицького, 31 в. м. Старий Самбір Самбірського району Львівської області</t>
  </si>
  <si>
    <t>Капітальний ремонт будівлі другого корпусу ЗЗСО №2 м. Старий Самбір Старосамбірської міської ради Самбірського району Львівської області</t>
  </si>
  <si>
    <t>Капітальний ремонт покриття заїзду в ДНЗ № 1 в м. Старий Самбір Самбірського району Львівської області</t>
  </si>
  <si>
    <t xml:space="preserve">Придбання та встановлення спортивного майданчика на подвір’ї ЗСШ І-ІІ ступенів імені Степана Петрівського с.Тершів Старосамбірської міської ради Самбірського району Львівської області </t>
  </si>
  <si>
    <t xml:space="preserve">Ініціативна група ЗСШ с.Тершів </t>
  </si>
  <si>
    <t>Реконструкція нежитлової будівлі опорного загальноосвітнього навчального закладу Старосамбірської ЗОШ І-ІІІ ст. №1 імені Героя України Богдана Сольчаника по вул. Шевченка в м. Старий Самбір Львівської області під інклюзивно-ресурсний центр</t>
  </si>
  <si>
    <t>Капітальний ремонт приймального відділення та санпропускника для вагітних КНП СРР "Старосамбірська ЦРЛ" на пл. Ринок, 1 в м.Старий Самбір Львівської області</t>
  </si>
  <si>
    <t>Ініціативна група КНП СМР "Старосамбірська РЛ"</t>
  </si>
  <si>
    <t xml:space="preserve">Капітальний ремонт приміщення клініко-діагностичної лабораторії КНП СМР "Старосамбірська РЛ" на пл.Ринок, 4 в м.Старий Самбір Самбірського району Львівської області </t>
  </si>
  <si>
    <t xml:space="preserve">Ініціативна група КНП СМР </t>
  </si>
  <si>
    <t xml:space="preserve">Капітальний ремонт (заміна вікон) будівлі амбулаторії загальної практики сімейної медицини пo вул. Центральна, 322 в с. Страшевичі  Самбірського району Львівської області </t>
  </si>
  <si>
    <t xml:space="preserve">Придбання комп'ютерного обладнання та меблів  для поліклінічного відділення  КНП СМР "Старосамбірська РЛ" </t>
  </si>
  <si>
    <t>Стрілківська сільська громада</t>
  </si>
  <si>
    <t xml:space="preserve">Капітальний ремонт дитячого ігрового майданчика по вул. Центральна в с. Верхній Лужок Самбірського району Львівської області </t>
  </si>
  <si>
    <t>Стрілківська</t>
  </si>
  <si>
    <t>с. Верхній Лужок</t>
  </si>
  <si>
    <t xml:space="preserve"> Капітальний ремонт дитячого ігрового майданчика по вул. Вербицького, 15 в с. Стрілки Самбірського району Львівської області </t>
  </si>
  <si>
    <t>с. Стрілки</t>
  </si>
  <si>
    <t>Благоустрій (капітальний ремонт) прилеглої території і під’їзних шляхів та влаштування елементів безпеки на "Вежі пам’яті" в с.Недільна Самбірського району Львівської області</t>
  </si>
  <si>
    <t>с. Недільна</t>
  </si>
  <si>
    <t xml:space="preserve"> Капітальний ремонт прибудинкової території Стрілкіської сільської ради (облаштування бруківкою) по вул. М. Вербицького у с. Стрілки Самбірського району Львівської області </t>
  </si>
  <si>
    <t xml:space="preserve"> Придбання звукового обладнання для Народного дому с. Тур’є Самбірського району Львівської області </t>
  </si>
  <si>
    <t>с. Тур'є</t>
  </si>
  <si>
    <t>Капітальний ремонт приміщення санвузлів Народного дому по вул. Вербицького в с. Стрілки Самбірського району Львівської області</t>
  </si>
  <si>
    <t>Закупівля шкільного обладнання для опорного закладу середньої освіти І-ІІІ ступенів ім. о. Михайла Вербицького с. Стрілки Стрілківської сільської ради Самбірського району Львівської області</t>
  </si>
  <si>
    <t>Капітальний ремонт приміщення їдальні опорного закладу загальної середньої освіти І-ІІІ ст. с. Головецько Стрілківської сільської ради Самбірського району Львівської області</t>
  </si>
  <si>
    <t>с. Головецько</t>
  </si>
  <si>
    <t>Турківська міська громада</t>
  </si>
  <si>
    <t xml:space="preserve">Реконструкція вуличного освітлення по вул  Центральна с. Вовче Самбірського району Львівської області </t>
  </si>
  <si>
    <t xml:space="preserve">ТРГО </t>
  </si>
  <si>
    <t>Турківська</t>
  </si>
  <si>
    <t>с. Вовче</t>
  </si>
  <si>
    <t>Реконструкція вуличного освітлення по вулиці Центральній в селі Бережок та вулиці Центральній в селі Жукотин Самбірського району Львівської області</t>
  </si>
  <si>
    <t>с. Бережок</t>
  </si>
  <si>
    <t>Реконструкція мереж вуличного освітлення по вулицях Молодіжній, Середній в селі Шум’яч Самбірського району Львівської області</t>
  </si>
  <si>
    <t>с. Шум'яч</t>
  </si>
  <si>
    <t>«Капітальний ремонт вуличного освітлення (з використанням енергозберігаючих ламп) в с. Розлуч Турківського району Львівської області»</t>
  </si>
  <si>
    <t>с. Розлуч</t>
  </si>
  <si>
    <t>Реконструкція вуличного освітлення ( з використанням енергозберігаючих ламп) по вулиці Травневій в місті Турка Самбірського району Львівської області</t>
  </si>
  <si>
    <t>м. Турка</t>
  </si>
  <si>
    <t>«Реконструкція освітлення міського скверу по пл. Ринок в м.Турка Самбірського району Львівської області»</t>
  </si>
  <si>
    <t>Капітальний ремонт вуличного  освітлення (з використанням світлодіодних ламп) по вул. Потік в с. Завадівка Самбірського району Львівської області</t>
  </si>
  <si>
    <t>Громадська  організація  «Агенція  місцевого  розвитку  села  Завадівка».</t>
  </si>
  <si>
    <t>с. Завадівка</t>
  </si>
  <si>
    <t>Реконструкція мереж вуличного освітлення по вулицях Нижній Кінець, Горбок, Верхній Кінець в селі Лопушанка Самбірського району Львівської області</t>
  </si>
  <si>
    <t>с. Лопушанка</t>
  </si>
  <si>
    <t>Реконструкція мереж вуличного освітлення по вулицях Шумина, Середня, Нижній Кінець в селі Хащів Самбірського району Львівської області</t>
  </si>
  <si>
    <t>с. Хащів</t>
  </si>
  <si>
    <t>Придбання обладнання для дитячого ігрового майданчика в селі Явора Турківської міської ради Самбірського району Львівської області</t>
  </si>
  <si>
    <t>с. Явора</t>
  </si>
  <si>
    <t>«За здоров’я і спорт»
(придбання обладнання (з установкою) для облаштування спортивного майданчика на виділеній земельній ділянці за адресою вул. Травнева, м.Турка, Самбірський р-н,  Львівська обл.)</t>
  </si>
  <si>
    <t>Реконструкція огорожі сільського кладовища в селі Присліп Турківської міської ради</t>
  </si>
  <si>
    <t>с. Присліп</t>
  </si>
  <si>
    <t>Придбання та встановлення обладнання для дитячого ігрового майданчика в селі Вовче Турківської міської ради Самбірського району Львівської області</t>
  </si>
  <si>
    <t>Реконструкція міського скверу по пл. Ринок в м.Турка, Самбірського району, Львівської області</t>
  </si>
  <si>
    <t>«Придбання та встановлення обладнання для дитячого ігрового майданчика в селі Лопушанка Турківської міської ради Самбірського району Львівської області»</t>
  </si>
  <si>
    <t xml:space="preserve"> Капітальний ремонт дитячого майданчика в с.Розлуч Самбірського району Львівської області </t>
  </si>
  <si>
    <t>Придбання та встановлення обладнання для дитячого ігрового майданчика в селі Хащів Турківської міської ради Самбірського району Львівської області</t>
  </si>
  <si>
    <t>Капітальний ремонт (заходи з енергозбереження) у Народному домі села Ясениця, Самбірського району, Львівської області</t>
  </si>
  <si>
    <t>с. Ясениця</t>
  </si>
  <si>
    <t>Реконструкція контори під Народний дім в с.  Присліп Турківської міської ради Самбірського  району Львівської  області</t>
  </si>
  <si>
    <t>Ініціативна група мешканців  села  Присліп</t>
  </si>
  <si>
    <t xml:space="preserve"> Культурно-медичний центр у с.Розлуч Турківського району Львівської області (будівництво). Коригування </t>
  </si>
  <si>
    <t>Ініціативна група с.Розлуч</t>
  </si>
  <si>
    <t>Капітальний ремонт Лімнянського закладу загальної середньої освіти І-ІІІ ступеня імені Романа Мотичака Турківської міської ради Самбірського району Львівської області</t>
  </si>
  <si>
    <t>с. Лімна</t>
  </si>
  <si>
    <t>Капітальний ремонт (заходи з енергозбереження) у Розлуцькій гімназії Турківської міської ради, Самбірського району, Львівської області</t>
  </si>
  <si>
    <t>Ініціативна група Розлуцької гімназії</t>
  </si>
  <si>
    <t>Капітальний ремонт (заходи з енергозбереження) у Турківському закладі загальносередньої освіти І-ІІІ ступеня Турківської міської ради, Самбірського району, Львівської області</t>
  </si>
  <si>
    <t xml:space="preserve">Капітальний ремонт санвузлів у Дністрик-Дубовій початковій школі, Самбірського району Львівської області </t>
  </si>
  <si>
    <t>с. Дністрик-Дубовий</t>
  </si>
  <si>
    <t>Капітальний ремонт  Присліпської гімназії   Турківської міської ради Самбірського  району  Львівської  області</t>
  </si>
  <si>
    <t>ГО "Агенція регіонального розвитку  Турківщини!</t>
  </si>
  <si>
    <t>Капітальний ремонт фасаду  у Турківському ДЗО №1 Турківської міської ради, Самбірського району, Львівської області</t>
  </si>
  <si>
    <t xml:space="preserve"> Капітальний  ремонт дитячого  відділення Турківської КМЛ Турківської  міської  ради Львівської  області </t>
  </si>
  <si>
    <t>Капітальний ремонт вуличного освітлення (з використанням енергозберігаючих ламп) в с.Березів, вул.Шевченка вул. Л.Українки, вул.Зелена Хирівської міської ради Львівської області</t>
  </si>
  <si>
    <t>Хирівська</t>
  </si>
  <si>
    <t>с. Березів</t>
  </si>
  <si>
    <t>Капітальний ремонт вуличного освітлення (з використанням енергозберігаючих ламп) в с.Велика Сушиця вул. Центральна  Хирівської міської ради Львівської області</t>
  </si>
  <si>
    <t>с. Велика Сушиця</t>
  </si>
  <si>
    <t>Капітальний ремонт вуличного освітлення (з використанням енергозберігаючих ламп) в с.Катино по вул. І.Франка Хирівської міської ради Львівської області</t>
  </si>
  <si>
    <t>с. Катина</t>
  </si>
  <si>
    <t>Капітальний ремонт вуличного освітлення (з використанням енергозберігаючих ламп) по вул. І. Франка с.Лопушниця   Хирівської міської ради Львівської області</t>
  </si>
  <si>
    <t>с. Лопушниця</t>
  </si>
  <si>
    <t>Капітальний ремонт вуличного освітлення (з використанням енергозберігаючих ламп) в с.Муроване  вул. Зелена, вул. Тиха, вул. Шевченка, вул.Шкільна Хирівської міської ради Львівської області</t>
  </si>
  <si>
    <t>Капітальний ремонт вуличного освітлення (з використанням енергозберігаючих ламп) по вул. І.Франка в с.Стар’ява Хирівської міської ради Львівської області</t>
  </si>
  <si>
    <t>с. Старява</t>
  </si>
  <si>
    <t>Капітальний ремонт вуличного освітлення (з використанням енергозберігаючих ламп) в с.Тарнавка вул. Зелена, вул. Л.Українки Хирівської міської ради Львівської області</t>
  </si>
  <si>
    <t>с. Тарнавка</t>
  </si>
  <si>
    <t>Капітальний ремонт вуличного освітлення (з використанням енергозберігаючих ламп)  с.Чаплі  вул. Л.Українки, вул. Зелена, вул. Шкільна та с.Райнова вул. Шашкевича в Хирівської міської ради Львівської області</t>
  </si>
  <si>
    <t>с. Чаплі</t>
  </si>
  <si>
    <t>Капітальний ремонт вуличного освітлення (з використанням енергозберігаючих ламп) в с.Засадки  Хирівської міської ради Львівської області</t>
  </si>
  <si>
    <t>с. Засадки</t>
  </si>
  <si>
    <t>Капітальний ремонт вуличного освітлення (з використанням енергозберігаючих ламп) в с.Шумина вул. Центральна, вул.Зелена  Хирівської міської ради Львівської області</t>
  </si>
  <si>
    <t>с. Шумина</t>
  </si>
  <si>
    <t>Капітальний ремонт вуличного освітлення (з використанням енергозберігаючих ламп) в с.Заріччя вул. Центральна, вул.Зарічна  Хирівської міської ради Львівської області</t>
  </si>
  <si>
    <t>с. Заріччя</t>
  </si>
  <si>
    <t>Капітальний ремонт вуличного освітлення (з використанням енергозберігаючих ламп) піз’їздної дороги до с.Сливниця  Хирівської міської ради Львівської області</t>
  </si>
  <si>
    <t>с. Сливниця</t>
  </si>
  <si>
    <t>Капітальний ремонт вуличного освітлення (з використанням енергозберігаючих ламп) в с.Глибока  Хирівської міської ради Львівської області</t>
  </si>
  <si>
    <t>с. Глибока</t>
  </si>
  <si>
    <t>Капітальний ремонт покриття тротуару по вул.Гоголя в м.Хирів  Самбірського району Львівської області</t>
  </si>
  <si>
    <t>м. Хирів</t>
  </si>
  <si>
    <t>Придбання та встановлення відеонагляду в м.Хирів Самбірського району Львівської області</t>
  </si>
  <si>
    <t>Капітальний ремонт покриття тротуару по вул.Шкільнав м.Хирів  Самбірського району Львівської області</t>
  </si>
  <si>
    <t>Капітальний ремонт тротуару по вул.Самбірська від буд.№22 в м.Хирів Самбірського району Львівської області</t>
  </si>
  <si>
    <t xml:space="preserve">Капітальний ремонт тротуару по вул.Січ.Стрільців від буд.№48 в м.Хирів Самбірського району Львівської області </t>
  </si>
  <si>
    <t>Капітальний ремонт Народного дому в с.Городовичі  Хирівської міської ради  Самбірського району Львівської області</t>
  </si>
  <si>
    <t>с. Городовичі</t>
  </si>
  <si>
    <t xml:space="preserve"> Капітальний ремонт покрівлі закладу загальної освіти  І-ІІІ ступенів – ліцею ім. Владики Івана Хоми м.Хирів Самбірського району Львівської області </t>
  </si>
  <si>
    <t>Ініціативна група ЗСО  І-ІІІ ступенів – ліцею ім. Владики Івана Хоми м.Хирів</t>
  </si>
  <si>
    <t>Капітальний ремонт покрівлі шкільної їдальні по вул. Гоголя, 2 опорного загальноосвітнього навчального закладу «Загальноосвітня середня школа І-ІІІ ступенів м.Хирів Самбірського району Львівської області</t>
  </si>
  <si>
    <t>ініціативна група навчального закладу</t>
  </si>
  <si>
    <t>Хирівська міська громада</t>
  </si>
  <si>
    <t>Капітальний ремонт ліній вуличного освітлення в с. Руда на вул. Фільварки, Шевченка</t>
  </si>
  <si>
    <t>Ініціативна група мешканців с.Руда</t>
  </si>
  <si>
    <t>Гніздичівська</t>
  </si>
  <si>
    <t>с. Руда</t>
  </si>
  <si>
    <t>Гніздичівська селищна рада</t>
  </si>
  <si>
    <t>«Впорядкування та благоустрій території навколо пам'ятника Івану Виговському у селі Руда Гніздичівської селищної ради Стрийського району Львівської області»</t>
  </si>
  <si>
    <t>ГО "Рада-Реформ"</t>
  </si>
  <si>
    <t>Капітальний	ремонт огорожі стадіону «Кохавинка» в смт. Гніздичів, Львівської області</t>
  </si>
  <si>
    <t>ГО Спортивно-оздоровчий клуб "Кохавинка"</t>
  </si>
  <si>
    <t>Капітальний ремонт даху філії смт. Гніздичів, Центру Культури і Дозвілля Гніздичівської селищної ради Стрийського району, Львівської області</t>
  </si>
  <si>
    <t>Ініціативна група ж.м. «Площадка» ,смт Гніздичів</t>
  </si>
  <si>
    <t xml:space="preserve">Капітальний ремонт приміщення під бібліотеку та ХАБ простір громадської активності в смт.Гніздичів </t>
  </si>
  <si>
    <t xml:space="preserve">Ініціативна група КЗ </t>
  </si>
  <si>
    <t xml:space="preserve">Капітальний ремонт частини філії с.Нове Село "Центру культури та дозвілля" Гніздичівської ОТГ Стрийського району Львівської області </t>
  </si>
  <si>
    <t>с. Нове Село</t>
  </si>
  <si>
    <t>Сучасна культура - це нерозривна єдність традицій та інновацій.(Придбання музичної, мультимедійної та комп'ютерної техніки  в філію центру культури та дозвілля с.Жирівське)</t>
  </si>
  <si>
    <t>с. Жирівське</t>
  </si>
  <si>
    <t>Капітальний  ремонт даху  ДНЗ «Колосок»   смт. Гніздичів, Гніздичівської  селищної  ради Жидачівського району Львівської області»</t>
  </si>
  <si>
    <t>Ініціативна група батьків та працівників ДНЗ "Колосок", смт Гніздичів</t>
  </si>
  <si>
    <t>Капітальний ремонт даху Лівчицької ЗОШ І-ІІ ст. Гніздичівської селищної ради Жидачівського району Львівської області</t>
  </si>
  <si>
    <t xml:space="preserve">Ініціативна група Лівчицької ЗОШ І-ІІ ступенів </t>
  </si>
  <si>
    <t>Капітальний ремонт із заміною вікон та дверних конструкцій приміщення початкової школи Новосільської ЗОШ І-ІІ ст. Гніздичівської селищної ради Жидачівського району Львівської області</t>
  </si>
  <si>
    <t xml:space="preserve">Капітальний ремонт із заміною системи опалення в КЗ «Гніздичівська дитяча музична школа» Гніздичівської селищної ради
</t>
  </si>
  <si>
    <t>Капітальний ремонт укріплення фундаменту та утеплення прибудови корпусу №1 Рудянської ЗОШ І-ІІІ ступенів Гніздичівської селищної ради Жидачівського району Львівської області</t>
  </si>
  <si>
    <t>Ініціативна група Рудянської ЗОШ</t>
  </si>
  <si>
    <t>Придбання інтерактивного та лабораторного обладнання і меблів для кабінету фізики Гніздичівської ЗОШ І-ІІІ ст. Гніздичівської селищної ради</t>
  </si>
  <si>
    <t xml:space="preserve">Ініціативна група смт. Гніздичів </t>
  </si>
  <si>
    <t>Придбання шкільних меблів, допоміжного обладнання та інвентарю для харчоблоку початкової школи Новосільської зош І-ІІ стю Гніздичівської селищної ради Жидачівського району Львівської області</t>
  </si>
  <si>
    <t>Гніздичівська селищна громада</t>
  </si>
  <si>
    <t>Грабовецько-Дулібівська сільська громада</t>
  </si>
  <si>
    <t>Капітальний ремонт тротуару по вул.Гасина в с.Конюхів Стрийського району Львівської області.</t>
  </si>
  <si>
    <t>Грабовецько-Дулібівська сільська рада</t>
  </si>
  <si>
    <t>Грабовецько-Дулібівська</t>
  </si>
  <si>
    <t>с. Конюхів</t>
  </si>
  <si>
    <t>Придбання спецтехніки для комунальних потреб Грабовецько-Дулібівської сільської ради.</t>
  </si>
  <si>
    <t>с. Дуліби</t>
  </si>
  <si>
    <t>Придбання обладнання для дитячого ігрового майданчика в селі Гірне Грабовецько-Дулібівської сільської ради Стрийського району Львівської області</t>
  </si>
  <si>
    <t>с. Гірне</t>
  </si>
  <si>
    <t>Облаштування (капітальний ремонт) території навколо природного джерела та потічка с.В.Стинава Грабовецько - Дулібівська сільська рада Стрийського району Львівської області</t>
  </si>
  <si>
    <t>с. Верхня Стинава</t>
  </si>
  <si>
    <t xml:space="preserve">Придбання дитячого майданчика для с.Монастирець Стрийського району Львівської області </t>
  </si>
  <si>
    <t xml:space="preserve">Грабовецько-Дулібська сільська рада </t>
  </si>
  <si>
    <t xml:space="preserve"> Капітальний ремонт території  з улаштуванням бруківки та впорядкуванням території навколо скульптури Матері Божої у с. Монастирець Грабовецько-Дулібівської сільської ради Стрийського району Львівської області</t>
  </si>
  <si>
    <t>Капітальний ремонт глядацького залу та сцени Народного дому с.Конюхів по вул.Гасина, 106а Стрийського району Львівської області</t>
  </si>
  <si>
    <t xml:space="preserve"> Капітальний ремонт із заміною підлоги в Народному домі с.Воля Довголуцька Стрийського району Львівської області </t>
  </si>
  <si>
    <t>Грабовецько-Дулібівської сільської ради</t>
  </si>
  <si>
    <t>с. Воля-Довголуцька</t>
  </si>
  <si>
    <t>Капітальний ремонт подвір'я НВК «Конюхівська ЗНЗ I-III ст.-ДНЗ» в с. Конюхів Стрийського району Львівської області з облаштуванням дитячого майданчика з елементами інклюзії</t>
  </si>
  <si>
    <t>Створення STEM лабораторії на базі НВК "Середня ЗОШ-гімназія" ім. М.Шашкевича с. Дуліби Стрийського району Львівської області (придбання обладнання)</t>
  </si>
  <si>
    <t>Капітальний ремонт частини фасаду НВК «Любинцівський ЗНЗ І-ІІІ ст.-ДНЗ» по вул. Шевченка, 11 в с. Любинці  Стрийського району Львівської  області</t>
  </si>
  <si>
    <t>с. Любинці</t>
  </si>
  <si>
    <t>Капітальний ремонт кабінету фізики з метою створення нового сучасного освітнього простору у НВК «Середня ЗОШ-гімназія» ім. М. Шашкевича с. Дуліби Стрийського району Львівської області</t>
  </si>
  <si>
    <t>Жидачівська міська громада</t>
  </si>
  <si>
    <t>Капітальний ремонт вуличного освітлення   в  с.Загурщина Жидачівської міської територіальної громади Львівської області</t>
  </si>
  <si>
    <t>Ініціативна група по реалізації проєкту в с.Загурщина</t>
  </si>
  <si>
    <t>Жидачівська</t>
  </si>
  <si>
    <t>с. Загурщина</t>
  </si>
  <si>
    <t>Капітальний ремонт підлоги спортивного залу КЗ «Жидачівська ДЮСШ» Жидачівської міської ради Львівської області.</t>
  </si>
  <si>
    <t>Ініціативна група Жидачівська ДЮСШ</t>
  </si>
  <si>
    <t>м. Жидачів</t>
  </si>
  <si>
    <t>Придбання оргтехніки для ЦНАП Жидачівської міської ради Львівської області</t>
  </si>
  <si>
    <t>Ініціативна група ЦНАП Жидачівської міської ради</t>
  </si>
  <si>
    <t xml:space="preserve">Придбання спеціального спорядження та обладнання для 16 ДПРЧ ГУ ДСНС України у Львівській області </t>
  </si>
  <si>
    <t>Ініціативна група по придбанню спорядження</t>
  </si>
  <si>
    <t>Влаштування «Комплексу екстремального дозвілля» у м. Жидачеві Львівської області</t>
  </si>
  <si>
    <t>ГО "Народний легіон"</t>
  </si>
  <si>
    <t>Благоустрій території (капітальний ремонт) у зоні культурного відпочинку і дозвілля по вул. І. Франка, 38 с. Млиниська, Жидачівської МТГ, Львівської області</t>
  </si>
  <si>
    <t>Ініціативна група с. Млиниська</t>
  </si>
  <si>
    <t>с. Млиниська</t>
  </si>
  <si>
    <t>«Капітальний ремонт даху КЗ «Жидачівська міська публічна бібліотека» Жидачівської міської ради Львівської області»</t>
  </si>
  <si>
    <t xml:space="preserve">Ініціативна група читачів та бібліотекарів КЗ «Жидачівська міська публічна бібліотека» </t>
  </si>
  <si>
    <t xml:space="preserve">Капітальний ремонт покрівлі Народного дому в с.Млиниська Жидачівської міської ради Стрийського району Львівської області </t>
  </si>
  <si>
    <t>Капітальний ремонт сцени міського будинку культури "Папірник" по вул.Шевченка, 1 в м.Жидачеві Львівської області</t>
  </si>
  <si>
    <t xml:space="preserve">Ініціативна група міського будинку культури </t>
  </si>
  <si>
    <t>Капітальний ремонт даху Народного дому в с.Туради  Львівської області</t>
  </si>
  <si>
    <t>Ініціативна група с.Туради</t>
  </si>
  <si>
    <t>с. Туради</t>
  </si>
  <si>
    <t xml:space="preserve">Капітальний ремонт санвузлів  дошкільного підрозділу Жидачівського закладу загальної середньої освіти І-ІІІ ступенів №1 Жидачівської міської ради Львівської області  </t>
  </si>
  <si>
    <t>Ініціативна група дошкільного підрозділу Жидачівського ЗЗСО №1</t>
  </si>
  <si>
    <t xml:space="preserve"> Капітальний ремонт по заміні фізично зношених вікон у КЗДО комбінованого типу "Теремок"  Жидачівської міської ради Львівської області</t>
  </si>
  <si>
    <t>Ініціативна група КЗДО</t>
  </si>
  <si>
    <t>Капітальний ремонт по заміні вікон у Жидачівському закладі загальної середньої освіти І-ІІІ ступенів № 1 Жидачівської міської ради Львівської області</t>
  </si>
  <si>
    <t>Ініціативна група Жидачівського ЗЗСО І-ІІІст.№1</t>
  </si>
  <si>
    <t xml:space="preserve">Капітальний ремонт системи опалення у ЗДО "Барвінок" м.Жидачів  Львівської області  </t>
  </si>
  <si>
    <t xml:space="preserve">Придбання комп’ютерної техніки для комп’ютерного класу у Бережницькій загальноосвітній школі I - III ступенів  </t>
  </si>
  <si>
    <t>Ініціативна група Бережницького ЗЗСО</t>
  </si>
  <si>
    <t xml:space="preserve"> Придбання обладнання для STEM - кабінету Жидачівського  закладу загальної середньої освіти І-ІІІ ступенів №3 імені Омеляна Партицького Жидачівської міської ради Львівської області </t>
  </si>
  <si>
    <t xml:space="preserve">Ініціативна група Жидачівського ЗЗСО І-ІІІ ступенів №3 ім. О. Партицького </t>
  </si>
  <si>
    <t xml:space="preserve"> Капітальний ремонт даху з утепленням у корпусі №2 Зарічанської гімназії Жидачівської міської ради Львівської області </t>
  </si>
  <si>
    <t>Ініціативна група Зарічанської гімназії</t>
  </si>
  <si>
    <t>Капітальний ремонт огорожі ЗДО «Сонечко» с. Заріччя Жидачівської міської ради Стрийського району Львівської області</t>
  </si>
  <si>
    <t>Ініціативна група ЗДО "Сонечко"</t>
  </si>
  <si>
    <t xml:space="preserve"> "Безпечна школа" (встановлення системи відеоспостереження в Жидачівському закладі загальної середньої освіти І-ІІІ ст. №2 Львівської області) </t>
  </si>
  <si>
    <t xml:space="preserve">Ініціативна група Жидачівського ЗЗСО  №2  </t>
  </si>
  <si>
    <t xml:space="preserve">Капітальний ремонт приміщення санвузлів в комунальному закладі дошкільної освіти ясла-садка "Калинонька" Жидачівської міської ради Львівської області </t>
  </si>
  <si>
    <t>Капітальний ремонт системи водопостачання і каналізаційних труб в Млиниській гімназії Жидачівської міської ради</t>
  </si>
  <si>
    <t xml:space="preserve">Придбання комп’ютерної техніки для створення комп’ютерного класу у Рогізненській гімназії Жидачівської міської ради  Львівської області </t>
  </si>
  <si>
    <t>Ініціативна група Рогізненської гімназії</t>
  </si>
  <si>
    <t>Капітальний ремонт даху централізованої стерилізаційної  КНП «Жидачівська міська лікарня» Жидачівської міської ради Львівської області</t>
  </si>
  <si>
    <t>Ініціативна група КНП "Жидачівська міська лікарня"</t>
  </si>
  <si>
    <t>Капітальний ремонт харчоблоку КНП "Жидачівська міська лікарня" Жидачівської міської ради Львівської області</t>
  </si>
  <si>
    <t>ГО "Жидачівський районний центр Суспільної служби України"</t>
  </si>
  <si>
    <t xml:space="preserve">Капітальний ремонт покрівлі ФАПу в с. Межиріччя Жидачівської міської ради Стрийського району Львівської області </t>
  </si>
  <si>
    <t>Ініціативна група села Межиріччя</t>
  </si>
  <si>
    <t>с. Межиріччя</t>
  </si>
  <si>
    <t>Придбання сучасного обладнання для централізованої стерилізаційної у КНП "Жидачівська міська лікарня" Жидачівської міської ради Львівської області</t>
  </si>
  <si>
    <t>Придбання обладнання та кухонного приладдя для харчоблоку КНП "Жидачівська міська лікарня" Жидачівської міської ради Львівської області</t>
  </si>
  <si>
    <t>Журавненська селищна громада</t>
  </si>
  <si>
    <t xml:space="preserve">Будівництво лінії вуличного освітлення в с.Тернавка Журавенської селищної ради Львівської області </t>
  </si>
  <si>
    <t>Ініціативна група с.Тернавка</t>
  </si>
  <si>
    <t>Журавненська</t>
  </si>
  <si>
    <t>с. Тернавка</t>
  </si>
  <si>
    <t>Журавненська селищна рада</t>
  </si>
  <si>
    <t>Влаштування (капітальний ремонт) вуличного освітлення в с. Любша на вул. Жовтнева, Зелена, Миру, пр. Жовтневий Жидачівського району Львівської області</t>
  </si>
  <si>
    <t xml:space="preserve">Ініціативна група для відновлення вуличного  освітлення с.Любша  Журавненської селищної ради </t>
  </si>
  <si>
    <t>с. Любша</t>
  </si>
  <si>
    <t>"Створення зони відпочинку та комфорту (капітальний ремонт) за адресою: вул. М.Грушевського, смт.Журавно, Журавненської селищної ради Стрийського району Львівської області"</t>
  </si>
  <si>
    <t xml:space="preserve">Впорядкування та благоустрій території у підніжжі пам’ятної колони  «Битва під Журавно» у смт. Журавно Стрийського району Львівської області
 </t>
  </si>
  <si>
    <t>Капітальний ремонт пішохідних доріжок у парку «Слави» в смт. Журавно Львівської області</t>
  </si>
  <si>
    <t>Капітальний ремонт благоустрою території по влаштуванню автостоянки у центральній частині смт.Журавно Львівської області</t>
  </si>
  <si>
    <t>Капітальний ремонт приміщення Народного дому села Сулятичі з заміною віконних і дверних блоків на металопластикові Журавненської селищної ради Львівської області</t>
  </si>
  <si>
    <t>с. Сулятичі</t>
  </si>
  <si>
    <t>Капітальний ремонт приміщення народного дому села Сидорівка з заміною віконних блоків на металопластикові Журавненської селищної ради Львівської області</t>
  </si>
  <si>
    <t>Ініціативна група Народного дому села Сидорівка</t>
  </si>
  <si>
    <t>с. Сидорівка</t>
  </si>
  <si>
    <t>Капітальний ремонт приміщення бібліотеки в смт. Журавно Львівської області</t>
  </si>
  <si>
    <t xml:space="preserve">Капітальний ремонт по заміні електромережі Народного Дому  с.Чертіж Журавненської селищної ради Львівської області </t>
  </si>
  <si>
    <t>Ініціативна група с.Чертіж</t>
  </si>
  <si>
    <t>с. Чертіж</t>
  </si>
  <si>
    <t xml:space="preserve">Капітальний ремонт покрівлі Народного дому в с. Антонівка Журавненської селищної ради Львівської області
</t>
  </si>
  <si>
    <t>с. Антонівка</t>
  </si>
  <si>
    <t xml:space="preserve">Капітальний ремонт по укріпленню фундаменту Народного Дому  с.Дубравка Журавненської селищної ради Львівської області </t>
  </si>
  <si>
    <t>Ініціативна група с.Дубравка</t>
  </si>
  <si>
    <t>с. Дубравка</t>
  </si>
  <si>
    <t>Капітальний ремонт приміщення Народного дому в с. Монастирець Журавненської селищної ради Львівської області</t>
  </si>
  <si>
    <t xml:space="preserve">Придбання інвентарю для Володимирецького комунального ДНЗ " Ягідка " Журавненської селищної ради Львівської області </t>
  </si>
  <si>
    <t>с. Володимирці</t>
  </si>
  <si>
    <t>Придбання комп'ютерної техніки для створення комп'ютерного класу у Сулятицькій середній загальноосвітній школі І - ІІІ ступенів Львівської області</t>
  </si>
  <si>
    <t>Капітальний ремонт системи опалення в Монастирецькому КЗЗСО І-ІІІ ст. ім. В.Поповича Журавненської селищної ради Львівської області</t>
  </si>
  <si>
    <t>Капітальний ремонт спортивного залу ОЗ та його філії "Журавнівський НВК СЗШ-ліцей" Стрийського району Львівської області</t>
  </si>
  <si>
    <t xml:space="preserve"> Придбання обладнання для клініко - діагностичної лабораторії КНП "Журавнівська міська лікарня" Журавненської селищної ради Львівської області </t>
  </si>
  <si>
    <t xml:space="preserve"> Реконструкція вуличного освітлення в селі Долинівка Стрийського району Львівської області </t>
  </si>
  <si>
    <t>Ініціативна група громади села Долинівка</t>
  </si>
  <si>
    <t>Козівська</t>
  </si>
  <si>
    <t>с. Долинівка</t>
  </si>
  <si>
    <t>Реконструкція вуличного освітлення в селі Сможе Стрийського району Львівської області</t>
  </si>
  <si>
    <t>Ініціативна група громади села Сможе</t>
  </si>
  <si>
    <t>с. Сможе</t>
  </si>
  <si>
    <t>Капітальний ремонт вічевої площі (біля пам'ятника Т.Шевченка) по вул. Європейська, 48 в с.Козьова Сколівського району Львівської області</t>
  </si>
  <si>
    <t>Ініціативна група "Козьова - зразковий центр громади"</t>
  </si>
  <si>
    <t>с. Козьова</t>
  </si>
  <si>
    <t xml:space="preserve">Ініціативна група Завадківського ОНЗЗСО </t>
  </si>
  <si>
    <t xml:space="preserve">Капітальний ремон даху у Красненському ЗЗСО  І-ІІ ступенів Козівської сільської ради Стрийського району Львівської області </t>
  </si>
  <si>
    <t>Ініціативна група Красненського ЗЗСО</t>
  </si>
  <si>
    <t>с. Красне</t>
  </si>
  <si>
    <t>Придбання обладнання та інвентарю для навчальної майстерні Плав'я-Вадрусівського закладу загальної середньої освіти I-II ступенів Козівської сільської ради Стрийського району Львівської області</t>
  </si>
  <si>
    <t>с. Плав'я</t>
  </si>
  <si>
    <t>"Сільській щколі- доступний спорт". Капітальний ремонт підлоги у спортивному залі Козівського ОНЗЗСО І-ІІІ ст.-ліцею.</t>
  </si>
  <si>
    <t>Ініціативна група батьківського комітету Козівського ОНЗЗСО</t>
  </si>
  <si>
    <t>Капітальний ремонт фасаду Жупанського ЗЗСО І-ІІ ступенів Козівської сільської ради Стрийського району Львівської області</t>
  </si>
  <si>
    <t>с. Жупани</t>
  </si>
  <si>
    <t xml:space="preserve"> Придбання комп'ютерного обладнання для Плав'я-Бринівського ЗЗСО І-ІІ ступенів Козівської сільської ради Стрийського районуЛьвівської області </t>
  </si>
  <si>
    <t>Ініціативна група села Плав'я</t>
  </si>
  <si>
    <t>Капітальний ремонт – утеплення фасаду приміщення корпусу №2 Верхнячківського НВК «ЗОШ І-ІІІ ступенів - ДНЗ</t>
  </si>
  <si>
    <t>Ініціативна група с. Верхнячка</t>
  </si>
  <si>
    <t>с. Верхнячка</t>
  </si>
  <si>
    <t>Капітальний ремонт вуличного освітлення в с.Більче</t>
  </si>
  <si>
    <t>Миколаївська</t>
  </si>
  <si>
    <t>с. Більче</t>
  </si>
  <si>
    <t xml:space="preserve">Капітальний ремонт вуличного освітлення в с.Болоня Стрийського району Львівської області </t>
  </si>
  <si>
    <t xml:space="preserve">Миколаївська міська рада </t>
  </si>
  <si>
    <t>с. Болоня</t>
  </si>
  <si>
    <t xml:space="preserve">Капітальний ремонт вуличного освітлення по вул.Сагайдачного  в м.Миколаєві Стрийського району Львівської області </t>
  </si>
  <si>
    <t>м. Миколаїв</t>
  </si>
  <si>
    <t xml:space="preserve">Капітальний ремонт зовнішнього вуличного освітлення на вул.Блятівська в с.Листв'яний Миколаївської міської ради Стрийського району Львівської області </t>
  </si>
  <si>
    <t>с. Листв'яний</t>
  </si>
  <si>
    <t>Капітальний ремонт вуличного освітлення по проспекті Грушевського в м.Миколаєві Стрийського району Львівської області</t>
  </si>
  <si>
    <t>Капітальний ремонт вуличного освітлення на вулиці Наливайка в м.Миколаєві Стрийського району Львівської області</t>
  </si>
  <si>
    <t xml:space="preserve"> Капітальний ремонт вуличного освітлення в с.Повергів Льівівської області </t>
  </si>
  <si>
    <t>с. Повергів</t>
  </si>
  <si>
    <t xml:space="preserve"> Капітальний ремонт вуличного освітлення в с.Колодруби Львівської області </t>
  </si>
  <si>
    <t>с. Колодруби</t>
  </si>
  <si>
    <t>Капітальний ремонт вуличного освітлення по вул.Котляревського в м.Миколаєві Стрийського району Львівської області</t>
  </si>
  <si>
    <t>Капітальний ремонт фасаду  19 ДПРЧ в м. Миколаїв Львівської області</t>
  </si>
  <si>
    <t>Капітальний ремонт території сільського кладовища с. Більче Миколаївської міської ради Стрийського району Львівської області</t>
  </si>
  <si>
    <t>Капітальний ремонт сільського стадіону с. Рудники Миколаївської міської ради Стрийського району Львівської області</t>
  </si>
  <si>
    <t>с. Рудники</t>
  </si>
  <si>
    <t xml:space="preserve"> Капітальний ремонт частини огорожі кладовища с.Раделичі Миколаївської міської ради Стрийського району Львівської області </t>
  </si>
  <si>
    <t>с. Раделичі</t>
  </si>
  <si>
    <t>Придбання тренажерного обладнання для сільського стадіону с. Рудники Миколаївської міської ради Стрийського району Львівської області</t>
  </si>
  <si>
    <t>ГО "Футбольний клуб "Рудники"</t>
  </si>
  <si>
    <t>Капітальний ремонт огорожі території кладовища в с.Велика Горожанна Стрийського району Львівської області</t>
  </si>
  <si>
    <t>ініціативна група жителів с.Велика Горожанна</t>
  </si>
  <si>
    <t>с. Велика Горожанна</t>
  </si>
  <si>
    <t>Облаштування території для активного відпочинку населення по вул. Поляна в с. Устя Миколаївської міської ради Стрийського району Львівської області (капітальний ремонт)</t>
  </si>
  <si>
    <t>с. Устя</t>
  </si>
  <si>
    <t xml:space="preserve">Капітальний ремонт огорожі території кладовища в м.Миколаїв Миколаївської міської ради Стрийського району Львівської області </t>
  </si>
  <si>
    <t>Капітальний ремонт сільського стадіону  с.Колодруби Львівської області</t>
  </si>
  <si>
    <t xml:space="preserve"> Капітальний ремонт території Миколаївського міського територіального центру соціального обслуговування ( надання соціальних послуг)" в м.Миколаїв Львівської області </t>
  </si>
  <si>
    <t>Ініціативна група працівників територіального центру</t>
  </si>
  <si>
    <t>Капітальний ремонт роздягалки міського стадіону по вул.С.Бандери,3 в м.Миколаєві Львівської області</t>
  </si>
  <si>
    <t xml:space="preserve"> Капітальний ремонт тротуару по вул.Івана Франка в с.Колодруби Львівської області </t>
  </si>
  <si>
    <t xml:space="preserve">Капітальний ремонт дитячого майданчика по вул. Миру в с. Більче Миколаївської міської ради Стрийського району Львівської області </t>
  </si>
  <si>
    <t>Придбання спортивного обладнання та інвентарю мз настільного тенісу для Миколаївської дитячої юнацької спортивної школи</t>
  </si>
  <si>
    <t>Громадська організація " Патріот М"</t>
  </si>
  <si>
    <t>с. Дроговиж</t>
  </si>
  <si>
    <t>Капітальний ремонт тротуарної доріжки по вул. Шевченка в с. Устя Миколаївської міської ради Стрийського району Львівської області</t>
  </si>
  <si>
    <t>Капітальний ремонт частини покриття тротуарної доріжки по вулиці Шевченка (центр села) в с. Дроговиж Миколаївської міської ради Стрийського  району Львівської області</t>
  </si>
  <si>
    <t>Ініціативна група с. Дроговиж</t>
  </si>
  <si>
    <t xml:space="preserve">Капітальний ремонт тротуарної доріжки по вул.Міцкевича в м.Миколаїв Миколаївської міської ради Стрийського району Львівської області </t>
  </si>
  <si>
    <t>Капітальний ремонт ( благоустрій) території відділу соціального захисту населення Миколаївської міської ради Стрийського району Львівської області</t>
  </si>
  <si>
    <t>Капітальний ремонт роздягальні сільського стадіону с.Раделичі Миколаївської міської ради Стрийського  району Львівської області</t>
  </si>
  <si>
    <t>Ініціативна група с. Раделичі</t>
  </si>
  <si>
    <t xml:space="preserve">Придбання трансформаторної підстанції у с.Раделичі Миколаївської міської ради Стрийського району Львівської області </t>
  </si>
  <si>
    <t xml:space="preserve">Капітальний ремонт дитячого майданчика в с. Рудники  Миколаївської міської ради Стрийського району Львівської області </t>
  </si>
  <si>
    <t>ГО "Жінки за світле майбутнє"</t>
  </si>
  <si>
    <t>«Капітальний ремонт дитячого майданчика по пр Грушевського в м. Миколаїв  Львівської області»</t>
  </si>
  <si>
    <t>ОСББ "ОБЕРІГ-ДГ17"</t>
  </si>
  <si>
    <t xml:space="preserve">Капітальний ремонт даху будівлі на вул. Мазепи, 11/3 в м.Миколаїв Стрийського району Львівської області </t>
  </si>
  <si>
    <t xml:space="preserve"> Капітальний ремонт даху Народного дому в с.Гірське Миколаївської міської ради Стрийського району Львівської області </t>
  </si>
  <si>
    <t>Капітальний ремонт Народного дому  с.Велика Горожанна Миколаївської міської ради  Стрийського району Львівської області</t>
  </si>
  <si>
    <t>Ініціативна група жителів с.Велика Горожанна</t>
  </si>
  <si>
    <t>Капітальний ремонт покрівлі приміщення народного дому с.Раделичі Стрийського району Львівської області</t>
  </si>
  <si>
    <t>Ініціативна група жителів с.Раделичі</t>
  </si>
  <si>
    <t>Капітальний ремонт приміщення бібліотеки с. Дроговиж Стрийського району Львівської області</t>
  </si>
  <si>
    <t xml:space="preserve">Придбання крісел в актовий зал для міського Палацу культури в м.Миколаєві, Львівської області </t>
  </si>
  <si>
    <t xml:space="preserve"> Капітальний ремонт частини приміщення Миколаївської центральної бібліотеки " Бібліопростір" </t>
  </si>
  <si>
    <t>Ініціативна група Миколаївської центральної бібліотеки</t>
  </si>
  <si>
    <t xml:space="preserve">Капітальний ремонт приміщень Народного дому в с.Вербіж Миколаївської міської ради Стрийського району Львівської області </t>
  </si>
  <si>
    <t>с. Вербіж</t>
  </si>
  <si>
    <t xml:space="preserve">Капітальний ремонт Народного дому в с.Криниця Миколаївської міської ради Стрийського району Львівської області </t>
  </si>
  <si>
    <t>с. Криниця</t>
  </si>
  <si>
    <t xml:space="preserve">Капітальний ремонт:відновлення підлоги великого залу міського Палацу культури в м.Миколаєві Львівської області </t>
  </si>
  <si>
    <t>Капітальний ремонт приміщення бібліотеки с. Устя Миколаївської міської ради Стрийського району Львівської області</t>
  </si>
  <si>
    <t>Капітальний ремонт приміщень Історико-краєзнавчого музею на вул. Шептицького, 26 в м. Миколаїв Стрийського району Львівської області.</t>
  </si>
  <si>
    <t>Громадська організація «Спілка художників Миколаївщини»</t>
  </si>
  <si>
    <t xml:space="preserve">Капітальний ремонт приміщення Народного дому по вул.Лесі Українки ,11 в с.Більче Стрийського району Львівської області </t>
  </si>
  <si>
    <t>Капітальний ремонт електропроводки в приміщенні Народного дому с.Повергів Стрийського району Львівської області</t>
  </si>
  <si>
    <t>ініціативна група народного дому с.Повергів</t>
  </si>
  <si>
    <t xml:space="preserve">Капітальний ремонт приміщення бібліотеки с. Раделичі Миколаївської міської ради Стрийського району Львівської області
</t>
  </si>
  <si>
    <t>Придбання інвентарю для бібліотека с. Устя Миколаївської міської ради Львівської області</t>
  </si>
  <si>
    <t xml:space="preserve"> Капітальний ремонт частини плоскої покрівлі Новосілко-Опарської ЗОШ І-ІІІ ст. Миколаївської міської ради Стрийського району Львівської області </t>
  </si>
  <si>
    <t>Ініціативна група Новосілко-Опарської ЗОШ</t>
  </si>
  <si>
    <t>с. Новосілки-Опарські</t>
  </si>
  <si>
    <t>Придбання стільців для актової зали Рудниківського НВК у с.Рудники Миколаївської міської ради Львівської області</t>
  </si>
  <si>
    <t xml:space="preserve">Ініціативна група Рудниківської НВК </t>
  </si>
  <si>
    <t>Капітальний ремонт приміщень групи " Лілія" ЗДО " Журавлик" в м.Миколаїв Миколаївської міської ради Стрийського району Львівської області</t>
  </si>
  <si>
    <t>ініціативна група ЗДО " Журавлик"</t>
  </si>
  <si>
    <t>Капітальний ремонт.Утеплення фасаду Малогорожанківського ЗОШ 1-11 ступенів Миколаївської міської ради Стрийського району Львівської області</t>
  </si>
  <si>
    <t>ініціативна група громадян с.М.Горожанка</t>
  </si>
  <si>
    <t>с. Мала Горожанна</t>
  </si>
  <si>
    <t>Капітальний ремонт. Утеплення фасаду Миколаївської ДЮСШ Миколаївської міської ради Стрийського району Львівської області</t>
  </si>
  <si>
    <t>Капітальний ремонт. Утеплення фасаду Криницької ЗОШ I-II ст. філії ОНЗ "Більченський НВК" ( ДНЗ-ЗНЗ) Миколаївської міської ради Стрийського району Львівської області</t>
  </si>
  <si>
    <t>ініціативна група Криницької ЗОШ</t>
  </si>
  <si>
    <t xml:space="preserve">Капітальний ремонт огорожі території ЗДО "Теремок" в м.Миколаїв Миколаївської міської ради Стрийського району Львівської області </t>
  </si>
  <si>
    <t>Капітальний ремонт руберойдової покрівлі котельні Великогорожаннівської ЗОШ I-III ступенів Миколаївської міської ради Стрийського району Львівської області</t>
  </si>
  <si>
    <t>Капітальний ремонт даху ІІ поверху ОНЗ «Більченський НВК» (ЗНЗ-ДНЗ) в  с. Більче Миколаївської міської ради Стрийського району Львівської області.</t>
  </si>
  <si>
    <t>Ініціативна група ОНЗ "Більченський НВК"</t>
  </si>
  <si>
    <t>Закупівля комп'ютерної та оргтехніки для Великогорожаннівської ЗОШ I-III ступенів Миколаївської міької ради Стрийського району Львівської області</t>
  </si>
  <si>
    <t xml:space="preserve">Капітальний ремонт даху Гірського НВК в с. Гірське Миколаївської міської ради Стрийського району Львівської області </t>
  </si>
  <si>
    <t>с. Гірське</t>
  </si>
  <si>
    <t>Капітальний ремонт приміщення Миколаївського НВК(ЗНЗ-ДНЗ) Миколаївської міської ради Стрийського району Львівської області</t>
  </si>
  <si>
    <t>ініціативна група Миколаївського НВК</t>
  </si>
  <si>
    <t xml:space="preserve"> Капітальний ремонт фасаду будівлі Миколаївської дитячої школи мистецтв </t>
  </si>
  <si>
    <t>Ініціативна група Миколаївської школи мистецтв</t>
  </si>
  <si>
    <t>Капітальний ремонт покрівлі Раделицького НВК (ЗНЗ І-ІІІ ст.-ДНЗ) с.Раделичі Миколаївської міської ради Стрийського району Львівської області</t>
  </si>
  <si>
    <t>Капітальний ремонт фасаду Дроговизького НВК в с. Дроговиж Львівської області</t>
  </si>
  <si>
    <t xml:space="preserve">Ініціативна група громадян с. Дроговижа </t>
  </si>
  <si>
    <t>Капітальний ремонт території дитячого садочку в с.Колодруби Львівської області</t>
  </si>
  <si>
    <t>Придбання обладнання для спортивного залу Миколаївської ЗОШ І ступеня  Миколаївської  міської ради  Львівської  області</t>
  </si>
  <si>
    <t>Ініціативна група Миколаївської ЗОШ І ступеня</t>
  </si>
  <si>
    <t xml:space="preserve"> Капітальний ремонт  приміщення спортзалу Колодрубівської ЗОШ І-ІІІ ст. в с. Колодруби  Миколаївської міської ради Стрийського району Львівської області»   </t>
  </si>
  <si>
    <t xml:space="preserve">Ініціативна група Колодрубівської ЗОШ І-ІІІ ступенів </t>
  </si>
  <si>
    <t>Капітальний ремонт внутрішньої системи опалення Миколаївської ЗОШ І ступеня Миколаївської міської ради Стрийського району Львівської області</t>
  </si>
  <si>
    <t>Миколаївська міська громада</t>
  </si>
  <si>
    <t>Моршинська міська громада</t>
  </si>
  <si>
    <t>Капітальний ремонт вуличного освітлення по вул.Діброва в с.Воля-Задеревацька Стрийського району Львівської області</t>
  </si>
  <si>
    <t>Моршинська</t>
  </si>
  <si>
    <t>с. Воля-Задеревацька</t>
  </si>
  <si>
    <t>Капітальний ремонт вуличного освітлення по вул.Б.Хмельницького в с.Довге Стрийського району Львівської області</t>
  </si>
  <si>
    <t>Капітальний ремонт прибудинкової території по вул. Данила Галицького, 32 в м. Моршин Львівської області</t>
  </si>
  <si>
    <t>ОСББ "Галичани"</t>
  </si>
  <si>
    <t xml:space="preserve">Капітальний ремонт віконних прорізів тамбурів сходової клітки в будинку №14 по вул. І. Франка в м. Моршин Львівської області </t>
  </si>
  <si>
    <t>ОСББ "ПРОЛІСОК-ПЛЮС"</t>
  </si>
  <si>
    <t>Капітальний ремонт дороги з влаштуванням бруківки в с. Лисовичі  Стрийського району Львівської області</t>
  </si>
  <si>
    <t>с. Лисовичі</t>
  </si>
  <si>
    <t>Капітальний ремонт футбольного та волейбольного поля з облаштуванням спортивного майданчика в с. Задеревач Стрийського району Львівської області</t>
  </si>
  <si>
    <t>с. Задеревач</t>
  </si>
  <si>
    <t>Капітальний ремонт внутрішньобудинкових мереж електропостачання ж/б №9 по вул. Івана Франка в м.Моршин Львівської області</t>
  </si>
  <si>
    <t>ОСББ "ГЕОЛОГ-9"</t>
  </si>
  <si>
    <t>Капітальний ремонт віконних та дверних прорізів сходових кліток в будинку № 4 по вул.  50 річчя УПА  м. Моршин Львівської області</t>
  </si>
  <si>
    <t>ОСББ "ВЕСЕЛКА УПА-4"</t>
  </si>
  <si>
    <t xml:space="preserve">Капітальний ремонт мережі водопостачання в буд. №14 по вул. 50- річчя УПА в м. Моршин Львівської області
</t>
  </si>
  <si>
    <t>ОСББ "РІДНИЙ ДІМ  УПА-14"</t>
  </si>
  <si>
    <t>Капітальний ремонт внутрішньої електромережі по вулиці Шевченка 1 ОСББ " Шевченка 1" в м. Моршин Львівської області</t>
  </si>
  <si>
    <t>ОСББ "Шевченка 1"</t>
  </si>
  <si>
    <t>Капітальний ремонт мережі електропостачання житлового будинку по вулиці 50-річчя УПА буд. 2 в ОСББ "Джерела Моршина" в м.Моршин Львівської області</t>
  </si>
  <si>
    <t>ОСББ "Джерела Моршина"</t>
  </si>
  <si>
    <t xml:space="preserve"> Капітальний ремонт території з улаштуванням бруківки навколо захоронень Героїв АТО в с. Баня Лисовицька Стрийського району Львівської області </t>
  </si>
  <si>
    <t>с. Баня Лисовицька</t>
  </si>
  <si>
    <t>Розширення мережі системи відеоспостереження у Моршинській міській територіальній громаді (капітальний ремонт)</t>
  </si>
  <si>
    <t>с. Фалиш</t>
  </si>
  <si>
    <t xml:space="preserve">Влаштування дашків у житловому  будинку №14А по вул. І. Франка в м. Моршин, Львівської області (капітальний ремонт) </t>
  </si>
  <si>
    <t>ОСББ "НАДІЯ-  МОРШИН"</t>
  </si>
  <si>
    <t>Капітальний ремонт покрівлі громадської будівлі по вул. Стрийська, 6 в с. Верхня Лукавиця Стрийського району Львівської</t>
  </si>
  <si>
    <t>с. Верхня Лукавиця</t>
  </si>
  <si>
    <t>Капітальний ремонт покрівлі Народного дому по вул. Л. Українки в с.Нижня Лукавиця Стрийського району Львівської області</t>
  </si>
  <si>
    <t>с. Нижня Лукавиця</t>
  </si>
  <si>
    <t xml:space="preserve">Капітальний ремонт покрівлі та заміна вікон оглядової вежі Народного дому по вул. Шкільна 15 в с.Баня Лисовицька Стрийського району Львівської області. </t>
  </si>
  <si>
    <t>Капітальний ремонт криївки (таємна кімната) та улаштування сцени в музеї-садибі Степана Бандери у с. Воля-Задеревацька Стрийського району Львівської області</t>
  </si>
  <si>
    <t xml:space="preserve">Капітальний ремонт (утеплення фасаду) Народного дому в с. Станків Стрийського району Львівської області </t>
  </si>
  <si>
    <t>с. Станків</t>
  </si>
  <si>
    <t xml:space="preserve">Капітальний ремонт приміщення Народного дому в с. Воля-Задеревацька Стрийського району Львівської області </t>
  </si>
  <si>
    <t>Придбання меблів для Довгівської СЗОШ І-ІІ ст. Стрийського району Львівської області</t>
  </si>
  <si>
    <t>Капітальний ремонт: "Утеплення фасаду спортивного залу НВК "Волезадеревацький ЗНЗ І-ІІІ ступенів - ДНЗ" в селі Воля-Задеревацька Стрийського району Львівської області"</t>
  </si>
  <si>
    <t>Капітальний ремонт приміщень коридорів та рекреацій другого поверху НВК "СЗШ-ліцей" м. Моршина</t>
  </si>
  <si>
    <t xml:space="preserve"> Придбання комп'ютерного обладнання та оргтехніки для кабінету ІКТ НВК "Середня загальноосвітня школа-ліцей" м.Моршина</t>
  </si>
  <si>
    <t xml:space="preserve"> Капітальний ремонт внутрішніх приміщень закладу дошкільної освіти села Горішнє Моршинської міської ради</t>
  </si>
  <si>
    <t>Ініціативна група ЗДО</t>
  </si>
  <si>
    <t>с. Горішнє</t>
  </si>
  <si>
    <t>Капітальний ремонт їдальні Долішненської середньої загальноосвітньої школи І-ІІ ступенів, с. Долішнє, Стрийського району, Львівської області</t>
  </si>
  <si>
    <t>с. Долішнє</t>
  </si>
  <si>
    <t>Капітальний ремонт приміщень харчоблоку НВК "Станківський ЗНЗ І-ІІІ ст. - ДНЗ" с. Станків, Стрийського району, Львівської області.</t>
  </si>
  <si>
    <t>Капітальний ремонт приміщень харчоблоку шкільної їдальні НВК "Лисовицька СЗОШ І-ІІІ ступенів - ліцей"</t>
  </si>
  <si>
    <t>Новороздільська міська громада</t>
  </si>
  <si>
    <t>Реконструкція мережі зовнішнього освітлення вул. Наддністрянська та вул. Пряма у м. Новий Розділ Львівської області</t>
  </si>
  <si>
    <t>Ініціативна група вул. Наддністрянська та вул. Пряма</t>
  </si>
  <si>
    <t>Новороздільська</t>
  </si>
  <si>
    <t>Капітальний ремонт даху житлового будинку по вул. Лесі Українки, 19 в місті Новий Розділ Львівської області</t>
  </si>
  <si>
    <t>ОСББ "Світанок 19"</t>
  </si>
  <si>
    <t>Капітальний ремонт даху житлового будинку по вул. Стуса,10 в місті Новий Розділ Львівської області</t>
  </si>
  <si>
    <t>ОСББ "КОНТУР 10"</t>
  </si>
  <si>
    <t>Капітальний ремонт парапетів та ДВК житлового будинку по вул. В. Стуса, 2А в місті Новий Розділ Львівської області</t>
  </si>
  <si>
    <t>Капітальний ремонт та облагородження прибудинкової території біля житлового будинку п.Шевченка 42, ОСББ "Майбутнє 42" у місті Новий Розділ, Львівської області</t>
  </si>
  <si>
    <t xml:space="preserve"> ОСББ "Майбутнє 42"</t>
  </si>
  <si>
    <t>Капітальний ремонт прибудинкової території по вул. Чорновола, 20, м. Новий Розділ Львівської області</t>
  </si>
  <si>
    <t>Ініціативна група мешканців будинку по вул. Чорновола, 20</t>
  </si>
  <si>
    <t>Капітальний ремонт частини прибудинкової території житлового будинку по вул. Ст. Бандери, 3А 
в м.Новий Розділ Львівської області</t>
  </si>
  <si>
    <t>Капітальний ремонт: облаштування території «Алеї Героїв» в м. Новий Розділ Львівської області</t>
  </si>
  <si>
    <t>Ініціативна група мешканців м. Новий Розділ</t>
  </si>
  <si>
    <t xml:space="preserve">Капітальний ремонт тротуарів та входів у під'їзди по пр.Шевченка, 33,33А в м. Новий Розділ Львівської області </t>
  </si>
  <si>
    <t>Капітальний ремонт : благоустрій переходу від вулиці Січових Стрільців до громадського пляжу в с.Березина Львівської області</t>
  </si>
  <si>
    <t>с. Березина</t>
  </si>
  <si>
    <t>Придбання обладнання та інвентаря  для Культурно-просвітницького центру в с. Березина Новороздільської міської ради Стрийського району Львівської області</t>
  </si>
  <si>
    <t>Реконструкція відеоспостереження у с. Березина Новороздільської міської ради Стрийського району Львівської області</t>
  </si>
  <si>
    <t>Капітальний ремонт приміщення Народного дому с.Долішнє Новороздільської територіальної громади Львівської області</t>
  </si>
  <si>
    <t>Ініціативна група мешканців с.Долішнє, Горішнє</t>
  </si>
  <si>
    <t>Капітальний ремонт фасаду в Народному домі с. Гранки-Кути Новороздільської територіальної громади Львівської області</t>
  </si>
  <si>
    <t>Ініціативна група с. Гранки-Кути</t>
  </si>
  <si>
    <t>с. Гранки-Кути</t>
  </si>
  <si>
    <t>Капітальний ремонт. Заміна вікон та дверей в Народному домі с. Берездівці Новороздільської територіальної громади Львівської області</t>
  </si>
  <si>
    <t>Ініціативна група с. Берездівці</t>
  </si>
  <si>
    <t>с. Берездівці</t>
  </si>
  <si>
    <t>Капітальний ремонт шатрового даху в Народному домі с. Тужанівці Новороздільської територіальної громади Львівської області</t>
  </si>
  <si>
    <t>Ініціативна група мешканців с. Тужанівці</t>
  </si>
  <si>
    <t>с. Тужанівці</t>
  </si>
  <si>
    <t xml:space="preserve">Капітальний ремонт: заміна вікон та дверей в ДНЗ «Сонечко» м. Новий Розділ Львівської області </t>
  </si>
  <si>
    <t>Капітальний ремонт заміна вікон в ДНЗ «Голубок» міста Новий Розділ Львівської області</t>
  </si>
  <si>
    <t>Ініціативна група ДНЗ "Голубка"</t>
  </si>
  <si>
    <t xml:space="preserve">Капітальний ремонт огорожі ДНЗ №2 "Берізка" Новороздільської міської ради Львівської області </t>
  </si>
  <si>
    <t>Капітальний ремонт частини фасаду Новороздільської ЗОШ І-ІІІ ступенів № 3 м. Новий Розділ Львівської області</t>
  </si>
  <si>
    <t>Ініціативна група ЗОШ №3</t>
  </si>
  <si>
    <t>Капітальний ремонт підлоги в приміщенні Новороздільської СШ І-ІІІ ступенів №4 Новороздільської міської ради Львівської області</t>
  </si>
  <si>
    <t>Ініціативна група СШ №4</t>
  </si>
  <si>
    <t>Капітальний ремонт та фарбування фасаду НВК ім. В. Труша м. Новий Розділ Новороздільської територіальної громади Львівської області</t>
  </si>
  <si>
    <t>Ініціативна група НВК ім. В. Труша</t>
  </si>
  <si>
    <t xml:space="preserve"> Капітальний ремон по заміні вікон та дверей для актового залу в будівлі навчального корпусу № 1 ДВНЗ "Новороздільський політехнічний коледж" по вул. Героя України С. Бандери 8, м. Новий Розділ Львівська обл. </t>
  </si>
  <si>
    <t>Капітальний ремонт. Утеплення частини фасаду Роздільської ЗОШ І-ІІІ ст. Новороздільської міської ради Львівської області.</t>
  </si>
  <si>
    <t xml:space="preserve">Ініціативна група Роздільської ЗОШ І-ІІІ ст. </t>
  </si>
  <si>
    <t xml:space="preserve"> "Капітальний ремонт із заміною вікон для навчального корпусу Новороздільського професійного ліцею будівництва та побуту по вул. Сагайдачного 15, м. Новий Розділ Львівської області " </t>
  </si>
  <si>
    <t>Капітальний ремонт дитячих павільйонів у ДНЗ «Малятко», в м. Новий Розділ Львівської області</t>
  </si>
  <si>
    <t>Ініціативна група ДНЗ "Малятко"</t>
  </si>
  <si>
    <t>Капітальний ремонт відділення анестезіології з ліжками для інтенсивної терапії КНП «Новороздільська міська лікарня» Новороздільської міської ради в м. Новий Розділ Львівської області</t>
  </si>
  <si>
    <t>Ініціативна група КНП "Новороздільська міська лікарня"</t>
  </si>
  <si>
    <t>Придбання артроскопічного обладнання для КНП «Новороздільська міська лікарня» Новороздільської міської ради</t>
  </si>
  <si>
    <t>Розвадівська сільська громада</t>
  </si>
  <si>
    <t>Ініціативна група с. Київець</t>
  </si>
  <si>
    <t>Розвадівська</t>
  </si>
  <si>
    <t>с. Київець</t>
  </si>
  <si>
    <t>Капітальний ремонт дитячого майданчика в с. Київець Львівської області</t>
  </si>
  <si>
    <t>с. Надітичі</t>
  </si>
  <si>
    <t>Капітальний ремонт частини тротуару по вул. Зелена в с.Надітичі Розвадівської сільської ради Стрийського району Львівської області</t>
  </si>
  <si>
    <t>"Капітальний ремонт частини тротуару по вул. Шевченка в с. Пісочна Розвадівської сільської ради Стрийського району Львівської області"</t>
  </si>
  <si>
    <t>с. Пісочна</t>
  </si>
  <si>
    <t>«Капітальний ремонт фасаду адмінбудинку Розвадівської сільської ради в с. Розвадів Стрийського району Львівської області»</t>
  </si>
  <si>
    <t>с. Розвадів</t>
  </si>
  <si>
    <t>Капітальний ремонт тротуарної доріжки по вул. Привокзальна в с. Пісочна Розвадівської сільської ради Стрийського району Львівської області</t>
  </si>
  <si>
    <t xml:space="preserve">Капітальний ремонт території сільського стадіону с. Крупське Розвадівської сільської ради Стрийського району Львівської області </t>
  </si>
  <si>
    <t>Ініціативна група с. Крупське</t>
  </si>
  <si>
    <t>с. Крупське</t>
  </si>
  <si>
    <t>Капітальний ремонт покриття вул. Ст. Бандери в с. Пісочна Розвадівської сільської ради Стрийського району Львівської області</t>
  </si>
  <si>
    <t>Капітальний ремонт покриття вул. Польова в с. Черниця Розвадівської сільської ради Стрийського району Львівської області</t>
  </si>
  <si>
    <t>с. Черниця</t>
  </si>
  <si>
    <t>Капітальний ремонт приміщень Народного дому с. Черниця Розвадівської сільської ради Стрийського району Львівської області</t>
  </si>
  <si>
    <t>Капітальний ремонт внутрішньої системи опалення Київецького ЗЗСО  І-ІІІ ст. в с.Київець Стрийського району Львівської області</t>
  </si>
  <si>
    <t xml:space="preserve"> Капітальний ремонт фасаду Веринського ЗЗСО І-ІІ ступенів Розвадівської сільської ради Стрийського району Львівської області </t>
  </si>
  <si>
    <t xml:space="preserve">Ініціативна група Веринського ЗЗСО </t>
  </si>
  <si>
    <t>с. Верин</t>
  </si>
  <si>
    <t xml:space="preserve">Придбання стільців та штор для сцени до глядацької зали Розвадівського ЗЗСО І-ІІІ ст. у с. Розвадів Стрийського району Львівської області </t>
  </si>
  <si>
    <t>«Капітальний ремонт шатрового даху Держівського ЗЗСО І-ІІ ст. Розвадівської сільської ради Стрийського району Львівської області»</t>
  </si>
  <si>
    <t>Ініціативна група с. Держів</t>
  </si>
  <si>
    <t>с. Держів</t>
  </si>
  <si>
    <t xml:space="preserve"> Капітальний ремонт фасаду корпусу №2 Черницького ЗЗСО І-ІІІст. в с.Пісочна Львівської області  </t>
  </si>
  <si>
    <t xml:space="preserve">Ініціативна група ЦФГНМЗЗОК </t>
  </si>
  <si>
    <t xml:space="preserve">Капітальний ремонт приміщень амбулаторії ЗПСМ с. Пісочна КНП ЦПМСД Розвадівської сільської ради Стрийського району Львівської області </t>
  </si>
  <si>
    <t>Ініціативна група працівників</t>
  </si>
  <si>
    <t>Закупівля лабораторного обладнання для комунального некомерційного підприємства "Центр первинної медико-санітарної допомоги Розвадівської сільської ради Стрийського району Львівської області</t>
  </si>
  <si>
    <t>Капітальний ремонт фасаду народного дому с. Розвадів Розвадівської сільської ради Стрийського району Львівської області</t>
  </si>
  <si>
    <t>Капітальний ремонт роздягальні сільського стадіону в с.Надітичі Розвадівської сільської ради Львівської області</t>
  </si>
  <si>
    <t>Капітальний ремонт вуличного освітлення по вул. Молодіжна, Ювілейна в с. Київець Стрийського району Львівської області</t>
  </si>
  <si>
    <t>Реконструкція мереж вуличного освітлення по вулицях Миру,С.Бандери,Т.Шевченка в селі Підгородці Сколівської міської ради Стрийського району Львівської області</t>
  </si>
  <si>
    <t>Ініціативна група села Підгородці</t>
  </si>
  <si>
    <t>Сколівська</t>
  </si>
  <si>
    <t>с. Підгородці</t>
  </si>
  <si>
    <t>Капітальний ремонт вуличного освітлення в с.Коростів по вул.Л.Українки та вул.Гірська (верхній кінець) Сколівської міської ради</t>
  </si>
  <si>
    <t>Благодійний фонд "Покровська брама"</t>
  </si>
  <si>
    <t>с. Коростів</t>
  </si>
  <si>
    <t>Капітальний ремонт вуличного освітлення в с.Корчин по вул.Шевченка, Котляревського, Стефаника</t>
  </si>
  <si>
    <t>Ініціативна група с.Корчин</t>
  </si>
  <si>
    <t>с. Корчин</t>
  </si>
  <si>
    <t>Реконструкція вуличного освітлення в с.Урич по вул.Шевченка Стрийського району Львівської області</t>
  </si>
  <si>
    <t>Ініціативна група с.Урич</t>
  </si>
  <si>
    <t>с. Урич</t>
  </si>
  <si>
    <t>Реконструкція мереж, вуличного освітлення по вулицях Центральна, Коцюбинського, Котляревського, Котовського в с. Межиброди Львівської області</t>
  </si>
  <si>
    <t>Ініціативна група с.Межиброди</t>
  </si>
  <si>
    <t>с. Межиброди</t>
  </si>
  <si>
    <t>Відновлення ставка та арочного містка- споруд "Парку - пам'ятки садово-паркового мистецтва палацу Гредлів" з метою збереження їх історичної цінності</t>
  </si>
  <si>
    <t>ГЕО "Природа"</t>
  </si>
  <si>
    <t>м. Сколе</t>
  </si>
  <si>
    <t>Капітальний ремонт опалення Сколівського ЦДЮТ Сколівської міської ради</t>
  </si>
  <si>
    <t xml:space="preserve">Придбання спортивного обладнання та інвентарю з гірськолижного спорту для Сколівської дитячо-юнацької спортивної школи Сколівської міської ради.  </t>
  </si>
  <si>
    <t>ГО Агенція рекреаційного розвитку Сколівщини</t>
  </si>
  <si>
    <t>Облаштування сучасною акустичною системою, інтерактивною панеллю та відеонаглядом історико-краєзнавчого музею “Сколівщина” КЗ Сколівської міської ради шляхом придбання обладнання та інвентарю</t>
  </si>
  <si>
    <t>Ініціативна група Історико-краєзнавчого музею</t>
  </si>
  <si>
    <t xml:space="preserve">Капітальний ремонт приміщень Сколівської ЦБС Сколівської міської ради </t>
  </si>
  <si>
    <t>Ініціативна група Сколівської ЦБС</t>
  </si>
  <si>
    <t>Створення сучасного глядацького залу в НД с.Крушельниця (придбання відео- та звукового обладнання)</t>
  </si>
  <si>
    <t>с. Крушельниця</t>
  </si>
  <si>
    <t>Капітальний ремонт Народного дому с.Нижнє Синьовидне з метою створення культурного осередку на селі</t>
  </si>
  <si>
    <t>с. Нижнє Синьовидне</t>
  </si>
  <si>
    <t>Капітальний ремонт (технічне переоснащення) системи опалення в приміщенні народного дому с.Підгородці шляхом встановлення сучасного енергозберігаючого обладнання</t>
  </si>
  <si>
    <t xml:space="preserve">Створення сучасного інтернет-контенту Народного дому "Бескид" м.Сколе (придбання фото-, відео- обладнання, комп'ютерного та програмного забезпечення) </t>
  </si>
  <si>
    <t>Капітальний ремонт фасаду РНД "Бескид" м.Сколе Стрийського району Львівської області</t>
  </si>
  <si>
    <t xml:space="preserve"> Капітальний ремонт (заміна підлоги) Народного дому с.Гребенів Стрийського району Львівської оьласті </t>
  </si>
  <si>
    <t>с. Гребенів</t>
  </si>
  <si>
    <t>Закупівля сонячної мережевої електростанції з електронагрівним бойлером на турбазу "Карпати" в с. Кам’янка Сколівської ОТГ Стрийського району Львівської області</t>
  </si>
  <si>
    <t>Ініціативна група КЗ ЛОР "Львівський обласний центр краєзнавства, екскурсій і туризму учнівської молоді"</t>
  </si>
  <si>
    <t>с. Кам'янка</t>
  </si>
  <si>
    <t>Громадська організація "Тустань"</t>
  </si>
  <si>
    <t>Капітальний ремонт Музею Тустані в с. Урич Стрийського району Львівської області.</t>
  </si>
  <si>
    <t>ЛОГО "Тустань"</t>
  </si>
  <si>
    <t>Придбання обладнання (мультимедійних інтерактивних комплексів) для Сколівського ЗЗСО І-ІІІр. №3</t>
  </si>
  <si>
    <t>Ініціативна група батьків учнів Сколівського ЗЗСО І-ІІІр. №3</t>
  </si>
  <si>
    <t xml:space="preserve"> Технології, які змінюють освіту. Придбання  комплекту EdPro Education Kit (інтерактивної панелі EdPro Touch та інтерактивного програмного комплексу Moza Book ) для Підгородецького закладу загальної середньої освіти І-ІІІ ступенів Сколівської міської ради </t>
  </si>
  <si>
    <t xml:space="preserve">Ініціативна група Підгородецького ЗЗСО </t>
  </si>
  <si>
    <t xml:space="preserve"> Капітальний ремонт приміщень корпусу №1 Підгородецького закладу загальної середньої освіти  І-ІІІ ступенів Сколівської міської ради  </t>
  </si>
  <si>
    <t>Ініціативна група Підгородецького ЗЗСО І-ІІІ ступенів</t>
  </si>
  <si>
    <t xml:space="preserve"> Капітальний ремонт - утеплення фасаду спортивного залу Опорного закладу освіти «Сколівська академічна гімназія при Національному університеті «Львівська політехніка» імені Героя України Героя Небесної сотні Олега Ушневича» Сколівської міської ради </t>
  </si>
  <si>
    <t xml:space="preserve">Релаксуємо, навчаючись. Придбання обладнання та шкільних меблів для забезпечення інтерактивного навчання в Сколівській ЗОШ І-ІІІ ступенів </t>
  </si>
  <si>
    <t xml:space="preserve">Капітальний ремонт системи опалення ЗДО №1 м. Сколе Стрийського району Львівської області
</t>
  </si>
  <si>
    <t>Ініціативна група ЗДО №1 м. Сколе</t>
  </si>
  <si>
    <t>Капітальний ремонт приміщень харчоблоку, санвузлів Сколівської ЗОШ І-ІІІ ступенів з метою забезпечення санітарних норм та безпечних умов для учасників освітнього процесу</t>
  </si>
  <si>
    <t>Агенція рекреаційного розвитку Сколівщини</t>
  </si>
  <si>
    <t xml:space="preserve"> Капітальний ремонт фасаду Крушельницького ЗЗСО І-ІІ ст. Сколівської міської ради Стрийського району Львівської області  </t>
  </si>
  <si>
    <t>Ініціативна група Крушельницького ЗЗСО</t>
  </si>
  <si>
    <t xml:space="preserve">Капітальний ремонт (заміна вікон) з метою енергозбереження Корчинського закладу загальної середньої освіти I-III ступенів Сколівської міської ради </t>
  </si>
  <si>
    <t>Ініціативна група села Корчин</t>
  </si>
  <si>
    <t xml:space="preserve">Капітальний ремонт - утеплення фасаду та улаштування водостічної системи в Закладі дошкільної освіти с. Труханів Сколівської міської ради </t>
  </si>
  <si>
    <t>Заклад дошкільної освіти с. Труханів</t>
  </si>
  <si>
    <t>с. Труханів</t>
  </si>
  <si>
    <t xml:space="preserve">Придбання комплекту імуноферментного аналізу (ІФА) для клініко-діагностичної лабораторії комунального некомерційного підприємства "Сколівська центральна лікарня" Сколівської міської ради </t>
  </si>
  <si>
    <t xml:space="preserve"> Капітальний ремонт у приміщеннях відділень Комунального некомерційного підприємства "Сколівська центральна лікарня "Сколівської міської ради </t>
  </si>
  <si>
    <t>Ініціативна група КНП "Сколівська ЦРЛ"</t>
  </si>
  <si>
    <t>Сколівська міська громада</t>
  </si>
  <si>
    <t>Славська селищна громада</t>
  </si>
  <si>
    <t>Придбання та встановлення мережі відеоспостереження на території Славської ТГ Стрийського району Львівської області</t>
  </si>
  <si>
    <t>Славська</t>
  </si>
  <si>
    <t>Придбання інтерактивного мультимедійного комплексу для Славської дитячої музичної школи</t>
  </si>
  <si>
    <t>Капітальний ремонт приміщень Ялинкуватського ЗЗСО І-ІІ ступенів Славської селищної ради Львівської області</t>
  </si>
  <si>
    <t>Ініціативна група жителів с. Ялинкувате</t>
  </si>
  <si>
    <t>с. Ялинкувате</t>
  </si>
  <si>
    <t>"Мультимедійне обладнання – невід’ємна складова якісної освіти". Придбання обладнання для Хащованського ЗЗСО І-ІІ ступенів Славської селищної ради Стрийського району Львівської області</t>
  </si>
  <si>
    <t>Ініціативна група жителів с. Хащованя</t>
  </si>
  <si>
    <t>с. Хащованя</t>
  </si>
  <si>
    <t>Капітальний ремонт актового залу будівлі школи №1 Славського ЗЗСО І-ІІІ ст. Славської селищної ради Стрийського району Львівської області</t>
  </si>
  <si>
    <t>Придбання обладнання для підвищення ефективності використання інформаційно-комунікаційних технологій в освітньому процесі Либохорівського ЗЗСО І-ІІ ст. Славської селищної ради Стрийського району Львівської області</t>
  </si>
  <si>
    <t>Ініціативна група жителів с. Либохора</t>
  </si>
  <si>
    <t>Капітальний ремонт вуличного освітлення по вул. Шевченка в с.Братківці Стрийського району</t>
  </si>
  <si>
    <t>Стрийська міська рада</t>
  </si>
  <si>
    <t>с. Братківці</t>
  </si>
  <si>
    <t xml:space="preserve">Капітальний ремонт вуличного освітлення в с.Розгірче Стрийського району </t>
  </si>
  <si>
    <t>с. Розгірче</t>
  </si>
  <si>
    <t>Капітальний ремонт вуличного освітлення по вулиці Івана Франка с.Семигинів Стрийського району</t>
  </si>
  <si>
    <t>с. Семигинів</t>
  </si>
  <si>
    <t xml:space="preserve">  Капітальний ремонт вуличного освітлення по вулиці Стрийській в с. Жулин Стрийського району  </t>
  </si>
  <si>
    <t>с. Жулин</t>
  </si>
  <si>
    <t xml:space="preserve"> Капітальний  ремонт  вуличного  освітлення  с.Загірне  Стрийського  району  </t>
  </si>
  <si>
    <t>с. Загірне</t>
  </si>
  <si>
    <t>Придбання та встановлення обладнання для дитячого майданчика на подвір'ї 100-квартирного будинку №72 по вул.Добрівлянська в м.Стрий Львівської області.</t>
  </si>
  <si>
    <t>ОСББ "Хуторянка"</t>
  </si>
  <si>
    <t xml:space="preserve">Капітальний ремонт віконних та дверних прорізів в центрі творчості дітей та юнацтва м.Стрий, вул. С. Крушельницької 16 </t>
  </si>
  <si>
    <t>Ініціативна група Центру творчості дітей та юнацтва м.Стрий</t>
  </si>
  <si>
    <t xml:space="preserve">Капітальний ремонт даху по вул. Івана Сірка, 3, 5 м. Стрий Львівської обл. </t>
  </si>
  <si>
    <t>ОСББ «Івана Сірка»</t>
  </si>
  <si>
    <t xml:space="preserve"> Капітальний ремонт частини фасаду басейну с.Угерсько Стрийського району Львівської області </t>
  </si>
  <si>
    <t xml:space="preserve">Ініціативна група Стрийської районної ДЮСШ </t>
  </si>
  <si>
    <t>с. Угерсько</t>
  </si>
  <si>
    <t xml:space="preserve">  Придбання теплообмінника та комплектуючих частин для підігріву води басейну с.Угерсько Стрйиського району Львівської області  </t>
  </si>
  <si>
    <t>Капітальний ремонт із заміною труб водопостачання та водовідведення на металопластикові по вул. Бачинської, 4 в м. Стрий Львівської області</t>
  </si>
  <si>
    <t>ОСББ «Ольги Бачинської, 4»</t>
  </si>
  <si>
    <t>Монтаж та налагодження водопідкачувальних станцій в будинках по вулиці Івана Багряного, 9 та 11 Об'єднання співвласників багатоквартирного будинку "СТОЖАРИ 1"</t>
  </si>
  <si>
    <t>ОСББ "СТОЖАРИ 1"</t>
  </si>
  <si>
    <t xml:space="preserve"> Капітальний ремонт тротуару по вул. Стрийська в с. Жулин Стрийського району </t>
  </si>
  <si>
    <t xml:space="preserve"> Капітальний ремонт тротуару по вул . Івана Франка в с.Семигинів Стрийського району </t>
  </si>
  <si>
    <t>Капітальний ремонт м'якої покрівлі ж/б по вул.Сковороди,4А в м.Стрию Львівської області</t>
  </si>
  <si>
    <t>ОСББ "Сковороди 4 А"</t>
  </si>
  <si>
    <t xml:space="preserve">Придбання вуличних тренажерів на стадіон "Сокіл", в с.Угерсько Стрийського району, Львівської області </t>
  </si>
  <si>
    <t xml:space="preserve"> Придбання мультимедійного та музичного обладнання дослідницько - експериментальним та художньо естетичним відділами Центру творчості дітей та юнацтва, вул. С. Крушельницької,16, м. Стрий, Львівської області (позашкільна освіта) </t>
  </si>
  <si>
    <t>Ініціативна група Центр творчості дітей та юнацтва м.Стрий</t>
  </si>
  <si>
    <t>Капітальний ремонт підвального приміщення, що належить до об’єктів комунальної власності міста Стрий,  яке орендує Станиця Стрий Пласту – НСОУ по вул. С.Бандери, 13 задля досягнення енергоефективності та енергозбереження майна громади</t>
  </si>
  <si>
    <t>ГО "Станиця Стрий Пласту - НСОУ"</t>
  </si>
  <si>
    <t xml:space="preserve">Капітальний ремонт частини глядацької зали Народного дому по вул. Івана Франка, в с.Угерсько, Стрийського району, Львівської області </t>
  </si>
  <si>
    <t xml:space="preserve"> Капітальний ремонт частини Народного дому в с.Кавсько Стрийського району Львівської області </t>
  </si>
  <si>
    <t>с. Кавське</t>
  </si>
  <si>
    <t xml:space="preserve">Придбання  звукопідсилювальної  апаратури для  Народного Дому  смт.Дашава  Стрийського  району  Львівської  області </t>
  </si>
  <si>
    <t>Ініціативна група Народного дому смт.Дашава</t>
  </si>
  <si>
    <t xml:space="preserve">Капітальний ремонт частини приміщення Народного дому в с.Братківці Стрийського району </t>
  </si>
  <si>
    <t>Придбання звукопідсилювльної апаратури школи мистецтв с.Братківці Стрийської міської ради Стрийського району Львівської області</t>
  </si>
  <si>
    <t>Капітальний ремонт Народного дому (Бібліотеки) вул. Гошівська, 73 в с. Великі Дідушичі Стрийського району Львівської області</t>
  </si>
  <si>
    <t>Ініціативна група проєкту</t>
  </si>
  <si>
    <t>с. Великі Дідушичі</t>
  </si>
  <si>
    <t>Капітальний ремонт Народного дому (Бібліотеки) по вул. Осипенка, 2 в с. Угільня Стрийського району Львівської області</t>
  </si>
  <si>
    <t>с. Угільня</t>
  </si>
  <si>
    <t>Влаштування частини віконних та дверних прорізів, ремонт внутрішніх сходів в дитячій школі мистецтв села Лисятичі Стрийського району Львівської області</t>
  </si>
  <si>
    <t>с. Лисятичі</t>
  </si>
  <si>
    <t xml:space="preserve">Капітальний ремонт сцени в приміщенні Народного дому по вулиці Народній , 8 в місті Стрий Львівської області </t>
  </si>
  <si>
    <t>Ініціативна група Народного дому м.Стрия</t>
  </si>
  <si>
    <t xml:space="preserve">Реконструкція концертного залу Стрийської ДМШ ім. О. Нижанківського </t>
  </si>
  <si>
    <t>Ініціативна група Стрийська ДМШ ім. О. Нижанківського</t>
  </si>
  <si>
    <t>Капітальний ремонт Народного дому і бібліотеки із заміною вхідних дверей в с.Зарічне Стрийської міської ради Стрийського району Львівської області</t>
  </si>
  <si>
    <t>с. Зарічне</t>
  </si>
  <si>
    <t>Капітальний ремонт даху дошкільного навчального закладу (ясла-садок) №15 "Пролісок" комбінованого типу по вул. Вокзальна 106 в м. Стрий Львівської області</t>
  </si>
  <si>
    <t xml:space="preserve">Ініціативна група ДНЗ №15 </t>
  </si>
  <si>
    <t xml:space="preserve">Капітальний ремонт шатрової покрівлі Йосиповицького дошкільного навчального закладу в с.Йосиповичі Стрийського району Львівської області </t>
  </si>
  <si>
    <t>Ініціативна група Йосиповицького ДНЗ</t>
  </si>
  <si>
    <t>с. Йосиповичі</t>
  </si>
  <si>
    <t>Облаштування спортивного майданчика з тренажерним обладнанням на території Стрийської загальноосвітньої школи №7 за адресою м. Стрий вул. Колесси, 12 (придбання)</t>
  </si>
  <si>
    <t xml:space="preserve">Ініціативна група Стрийська ЗШ №7 </t>
  </si>
  <si>
    <t>Капітальний ремонт спортивного залу Стрийської загальноосвітньої школи №7 за адресою м. Стрий вул. Колесси, 12</t>
  </si>
  <si>
    <t xml:space="preserve">Ініціативна група Стрийської ЗШ №7 </t>
  </si>
  <si>
    <t xml:space="preserve"> Капітальний ремонт навчально-виховного комплексу "Миртюківський спеціалізований загальноосвітній навчальний заклад І-ІІІ ступенів з поглибленим вивченням іноземних мов – дошкільний навчальний заклад» по вул. Незалежності, 7 в с. Миртюки Стрийського району Львівської області </t>
  </si>
  <si>
    <t>с. Миртюки</t>
  </si>
  <si>
    <t>Придбання комп'ютерного класу для НВК "Лисятицький ЗНЗ І - ІІІ ст. - ДНЗ"</t>
  </si>
  <si>
    <t xml:space="preserve"> Капітальний ремонт спортивного залу навчально-виховного комплексу «Братківський ЗНЗ І-ІІІ ступенів – ДНЗ», Майдан Незалежності, 2 с. Братківці Стрийського району</t>
  </si>
  <si>
    <t xml:space="preserve"> Капітальний ремонт котельні Великодідушицької опорної СЗОШ І-ІІІ ст. в с. В. Дідушичі Стрийського району Львівської області </t>
  </si>
  <si>
    <t>Ініціативна група Великодідушицької опорної СЗОШ</t>
  </si>
  <si>
    <t xml:space="preserve">Капітальний ремонт внутрішніх приміщень (заміна дверних прорізів та світильників) у Завадівській середній загальноосвітній школі І-ІІ ступенів Стрийського району  Львівської області. </t>
  </si>
  <si>
    <t>Ініціативна група Завадівської СЗШ</t>
  </si>
  <si>
    <t>с. Завадів</t>
  </si>
  <si>
    <t xml:space="preserve">Капітальний ремонт покрівлі Угерської СЗОШ І-ІІІ ст. Стрийського району Львівської області </t>
  </si>
  <si>
    <t>Капітальний ремонт віконних прорізів в головному корпусі опорного навчально - виховного комплексу «Дашавський загальноосвітній навчальний заклад  І-ІІІ ступенів –дошкільний навчальний заклад» по вул. Шевченка, 4 в смт. Дашава, Стрийського району Львівської області</t>
  </si>
  <si>
    <t xml:space="preserve">Ініціативна група опорного НВК </t>
  </si>
  <si>
    <t>Капітальний ремонт санвузлів у навчально-виховному комплексі  «Малодідушицький  ЗНЗ І-ІІ ступенів – ДНЗ» по вул. Шевченка, 88 в с.Малі Дідушичі Стрийського району Львівської області</t>
  </si>
  <si>
    <t>Ініціативна група громади с. Малі Дідушичі</t>
  </si>
  <si>
    <t>с. Малі Дідушичі</t>
  </si>
  <si>
    <t xml:space="preserve">Придбання ігрових споруд на майданчик Угерського дошкільного навчального закладу (Ясла-сад), Стрийського району, Львівської області </t>
  </si>
  <si>
    <t>Ініціативна група Угерського ДНЗ</t>
  </si>
  <si>
    <t xml:space="preserve">Придбання обладнання (інтерактивна дошка, ноутбук, Smart TV) для Стрийської загальноосвітньої школи І-ІІІ ст. №8 Стрийської міської ради Львівської області </t>
  </si>
  <si>
    <t>Ініціативна група Стрийської ЗШ  №8</t>
  </si>
  <si>
    <t xml:space="preserve">Капітальний ремонт частини внутрішніх приміщень дошкільного навчального закладу(дитячий садок)  по вул .І Франка,19 с.Семигинів Стрийського району Львівської області </t>
  </si>
  <si>
    <t xml:space="preserve">Капітальний ремонт фасаду СЗОШ І ступеня с.Комарів Стрийського району Львівської області </t>
  </si>
  <si>
    <t>Ініціативна група Комарівської ЗЗШ</t>
  </si>
  <si>
    <t>с. Комарів</t>
  </si>
  <si>
    <t xml:space="preserve">Капітальний ремонт спортивних залів у ДПТНЗ «Стрийське вище художнє професійне училище» </t>
  </si>
  <si>
    <t xml:space="preserve"> Капітальний ремонт дитячого майданчика в с.Розгірче Стрийського району Львівської області </t>
  </si>
  <si>
    <t xml:space="preserve">Капітальний ремонт віконних та дверних прорізів в НВК "Школа І ступеня-гімназія ім. Митрополита Андрея Шептицького м. Стрия" по вул. Гайдамацькій, 11, Львівської області.   </t>
  </si>
  <si>
    <t xml:space="preserve"> Капітальний ремонт харчоблоку НВК «Ходовицький ЗНЗ І-ІІ ст. - ДНЗ» по вул. Миру, 2а в с. Ходовичі Стрийського району Львівської області </t>
  </si>
  <si>
    <t xml:space="preserve">Ініціативна група НВК «Ходовицький ЗНЗ І-ІІ ст. - ДНЗ» </t>
  </si>
  <si>
    <t>с. Ходовичі</t>
  </si>
  <si>
    <t>Придбання мультимедійного обладнання як засобу покращення якості надання освітніх послуг у Добрянській СЗОШ І-ІІ ступенів с.Добряни, вул. Т. Шевченка, 28 Стрийського району Львівської області</t>
  </si>
  <si>
    <t xml:space="preserve">Ініціативна група Добрянської СЗОШ І-ІІ ступенів </t>
  </si>
  <si>
    <t>ініціативна група с. Підгірці</t>
  </si>
  <si>
    <t>с. Підгірці</t>
  </si>
  <si>
    <t>Придбання обладнання для сенсорної кімнати та предметно-ігрового розвивального середовища для Дошкільного навчального закладу (дитячого садка) №3 "Магнолія" комбінованого типу</t>
  </si>
  <si>
    <t xml:space="preserve">Ініціативна група ДНЗ №3 </t>
  </si>
  <si>
    <t>Придбання  спеціалізованого  обладнання  для  впровадження  сучасних  малоінвазивних  методів  оперативного  лікування  пацієнтів  із  сечокам'яною  хворобою  в  урологічному  відділенні КНП "Стрийської  центральної районної лікарні" (м.Стрий, вул.О.Басараб,15)</t>
  </si>
  <si>
    <t>Ініціативна  група  КНП "Стрийська  ЦРЛ"</t>
  </si>
  <si>
    <t xml:space="preserve"> Капітальний  ремонт  приміщень  ФАПу  в  с.Ланівка Стрийського  району  Львівської  області. </t>
  </si>
  <si>
    <t>с. Ланівка</t>
  </si>
  <si>
    <t xml:space="preserve"> Підвищення доступності та якості лабораторних обстежень шляхом закупівлі медичного обладнання для Комунального неприбуткового підприємства " Стрийська міська лікарня" </t>
  </si>
  <si>
    <t xml:space="preserve"> Капітальний ремонт аварійних віконних прорізів в приміщеннях КНП  Стрийської міської ради Львівської області " Стрийська міська лікарня" по вул. С.Петлюри,72 в м. Стрий Львівської області </t>
  </si>
  <si>
    <t>Стрийська міська громада</t>
  </si>
  <si>
    <t>Капітальний ремонт частини огорожі сільського кладовища в с. Стільсько Тростянецької сільської ради Львівської області</t>
  </si>
  <si>
    <t>Ініціативна група с. Стільсько</t>
  </si>
  <si>
    <t>Тростянецька</t>
  </si>
  <si>
    <t>с. Стільсько</t>
  </si>
  <si>
    <t xml:space="preserve">Будівництво спортивного майданчика на території Стільського НВК (ЗНЗ-ДНЗ) в с. Стільсько Тростянецької сільської ради Львівської області </t>
  </si>
  <si>
    <t xml:space="preserve">Капітальний ремонт благоустрою споруди стадіону на території Липівської ЗОШ І-ІІІ ст. в с. Липівка Тростянецької сільської ради Львівської області </t>
  </si>
  <si>
    <t>ГО «Спортивно-культурний клуб «Лінденфельд»</t>
  </si>
  <si>
    <t>с. Липівка</t>
  </si>
  <si>
    <t>Капітальний ремонт благоустрою споруди стадіону на території Липівської ЗОШ І-ІІІ ст. в с. Липівка Тростянецької сільської ради Львівської області</t>
  </si>
  <si>
    <t>Зовнішнє електропостачання кварталу індивідуальної забудови в селі Велика Воля Миколаївського району Львівської області (Нове будівництво)</t>
  </si>
  <si>
    <t>Тростянецька сільська рада</t>
  </si>
  <si>
    <t>с. Велика Воля</t>
  </si>
  <si>
    <t>Нове будівництво дитячого майданчика в с. Тростянець по вул. Заділ Тростянецької сільської ради Львівської області</t>
  </si>
  <si>
    <t>с. Тростянець</t>
  </si>
  <si>
    <t>Капітальний ремонт пішохідної доріжки в с. Поляна Тростянецької сільської ради Львівської області</t>
  </si>
  <si>
    <t>Нове будівництво роздягальні на території стадіону в с. Красів Тростянецької сільської ради Львівської області</t>
  </si>
  <si>
    <t>с. Красів</t>
  </si>
  <si>
    <t xml:space="preserve">Нове будівництво роздягальні на території стадіону в с. Тернопілля Тростянецької сільської ради Львівської області  </t>
  </si>
  <si>
    <t>с. Тернопілля</t>
  </si>
  <si>
    <t>Капітальний ремонт приміщень народного дому в с. Липівка Тростянецької сільської ради Львівської області</t>
  </si>
  <si>
    <t>Ініціативна група с. Липівка</t>
  </si>
  <si>
    <t>Капітальний ремонт з утеплення перекриття та утеплення фасаду в народному домі с. Красів Стрийського району району Львівської області</t>
  </si>
  <si>
    <t>Придбання шкільних меблів для Тростянецького закладу загальної середньої освіти І-ІІ ступенів Тростянецької сільської ради Стрийського району Львівської області</t>
  </si>
  <si>
    <t>Тростянецька сільська громада</t>
  </si>
  <si>
    <t>Ходорівська міська громада</t>
  </si>
  <si>
    <t>Ходорівська</t>
  </si>
  <si>
    <t>м. Ходорів</t>
  </si>
  <si>
    <t>Капітальний ремонт стадіону в селі Бориничі Ходорівської міської ради Львівської області</t>
  </si>
  <si>
    <t>Ініціативна група с. Бориничі</t>
  </si>
  <si>
    <t>с. Бориничі</t>
  </si>
  <si>
    <t>Капітальний ремонт стадіону в с. Дуліби Ходорівської міської ради Львівської області</t>
  </si>
  <si>
    <t>Ініціативна група с. Дуліби</t>
  </si>
  <si>
    <t>Капітальний ремонт покрівлі нежитлової будівлі для розміщення стаціонарного відділення «Територіальний центр соціального обслуговування (надання соціальних послуг)» Ходорівської міської ради, Львівської області в с. Вербиця</t>
  </si>
  <si>
    <t>с. Вербиця</t>
  </si>
  <si>
    <t>Капітальний ремонт внутрішніх приміщень адміністративного приміщення соціального комплексу в селі Молодинче Ходорівської  міської  ради  Львівської області</t>
  </si>
  <si>
    <t>Ініціативна група с. Молодинче</t>
  </si>
  <si>
    <t>с. Молодинче</t>
  </si>
  <si>
    <t>Капітальний ремонт даху Народного музею Слави Стецько в селі Юшківці Львівської області</t>
  </si>
  <si>
    <t>Ініціативна група с. Юшківці</t>
  </si>
  <si>
    <t>с. Юшківці</t>
  </si>
  <si>
    <t>Капітальний ремонт внутрішніх приміщень Народного дому в с. Дроховичі Ходорівської міської ради Львівської області</t>
  </si>
  <si>
    <t>Ініціативна група с. Дроховичі</t>
  </si>
  <si>
    <t>с. Дроховичі</t>
  </si>
  <si>
    <t>Капітальний ремонт фасаду Народного дому села Калинівка Ходорівської міської ради Львівської області</t>
  </si>
  <si>
    <t>Ініціативна група с. Калинівка</t>
  </si>
  <si>
    <t>с. Калинівка</t>
  </si>
  <si>
    <t>Капітальний ремонт внутрішніх приміщень Народного дому в селі Вибранівка Ходорівської міської ради Львівської області</t>
  </si>
  <si>
    <t>Ініціативна група с. Вибранівка</t>
  </si>
  <si>
    <t>с. Вибранівка</t>
  </si>
  <si>
    <t>Капітальний ремонт покрівлі нежитлової будівлі під розміщення Народного дому в селі Ліщин Ходорівської міської ради Львівської області</t>
  </si>
  <si>
    <t>с. Ліщини</t>
  </si>
  <si>
    <t xml:space="preserve">Капітальний ремонт фасаду житлового корпусу КЗ ЛОР «Ходорівський психоневрологічний інтернат» по вул. Стрийська 68, с. Жирова, Львівської області </t>
  </si>
  <si>
    <t xml:space="preserve">Ініціативна група Львівської обласної ради </t>
  </si>
  <si>
    <t>с. Жирова</t>
  </si>
  <si>
    <t xml:space="preserve">Придбання промислової пральної машини для банно-прального корпусу КЗ ЛОР «Ходорівський психоневрологічний інтернат» по вул. Стрийська 68, с.Жирова, Львівської області </t>
  </si>
  <si>
    <t xml:space="preserve">ініціативна група Львівської обласної ради </t>
  </si>
  <si>
    <t>Капітальний ремонт внутрішніх мереж будівлі комунального дошкільного навчального закладу в селі Бортники Жидачівського району Львівської області</t>
  </si>
  <si>
    <t>с. Бортники</t>
  </si>
  <si>
    <t>Капітальний ремонт внутрішніх приміщень в комунальному навчально-виховному комплексі «Загальноосвітній навчальний заклад-дошкільний навчальний заклад» Ходорівської міської ради Львівської області №23 с. Кам’яне</t>
  </si>
  <si>
    <t>Ініціативна група с. Кам’яне</t>
  </si>
  <si>
    <t>с. Кам'яне</t>
  </si>
  <si>
    <t>Капітальний ремонт фасаду в комунальному дошкільному навчальному закладі дитячий садок «Веселка» Ходорівської міської ради Львівської  області в селі Жирова</t>
  </si>
  <si>
    <t>Ініціативна група с. Жирова</t>
  </si>
  <si>
    <t>Капітальний ремонт приміщень педіатричного відділення (ремонт водопостачання та водовідведення, заміна сантехнічних приладів та заміна віконних і дверних блоків на металопластикові) «КНП Ходорівська міська лікарня» Ходорівської міської ради Львівської області</t>
  </si>
  <si>
    <t>Ініціативна група КНП "Ходорівська міська лікарня"</t>
  </si>
  <si>
    <t>Капітальний ремонт покрівлі фельдшерсько-акушерського пункту в селі Борусів Львівської області</t>
  </si>
  <si>
    <t>Ініціативна група с. Борусів</t>
  </si>
  <si>
    <t>с. Борусів</t>
  </si>
  <si>
    <t>СТРИЙСЬКИЙ РАЙОН</t>
  </si>
  <si>
    <t>ЧЕРВОНОГРАДСЬКИЙ РАЙОН</t>
  </si>
  <si>
    <t>Белзька міська громада</t>
  </si>
  <si>
    <t>Капітальний ремонт вуличного освітлення по вул. Угнівська, Шевченка, Тиха, Прикордонна, Колгоспна, 17 вересня в с.Карів Белзької територіальної громади Львівської області</t>
  </si>
  <si>
    <t>Ініціативна група с. Карів Белзької ТГ</t>
  </si>
  <si>
    <t>Белзька</t>
  </si>
  <si>
    <t>с. Карів</t>
  </si>
  <si>
    <t>с. Стаївка</t>
  </si>
  <si>
    <t>Реконструкція вуличного освітлення із застосуванням енергозберігаючих технологій по вул. Травнева, Українська в с. Діброва Белзької територіальної
громади Львівської області</t>
  </si>
  <si>
    <t>с. Діброва</t>
  </si>
  <si>
    <t>с. Заболоття</t>
  </si>
  <si>
    <t>Влаштування (будівництво) вуличного освітлення у с. Хлівчани по вул. І.Франка Белзької міської ради Львівської області</t>
  </si>
  <si>
    <t>Ініціативна група с. Хлівчани</t>
  </si>
  <si>
    <t>с. Хлівчани</t>
  </si>
  <si>
    <t>Ініціативна група громади с.Перемисловичі</t>
  </si>
  <si>
    <t>с. Перемисловичі</t>
  </si>
  <si>
    <t>Реконструкція парку в м. Белз по вул. Міцкевича. Парк фізично-культурного розвитку молоді.</t>
  </si>
  <si>
    <t>м. Белз</t>
  </si>
  <si>
    <t xml:space="preserve">Створення інтерактивного культурного простору  через придбання мультимедійного обладнання для Народного дому м. Белз. </t>
  </si>
  <si>
    <t>Придбання  звукового обладнання та інвентарю для Народного Дому с. Низи  Белзької міської ради Львівської області</t>
  </si>
  <si>
    <t>Ініціативна група с.Низи</t>
  </si>
  <si>
    <t>с. Низи</t>
  </si>
  <si>
    <t>Придбання меблів для облаштування сучасного ігрового та навчального середовища ЗДО м. Белз</t>
  </si>
  <si>
    <t>Капітальний ремонт харчоблоку закладу дошкільної освіти с. Жужеляни Белзької територіальної громади Львівської області.</t>
  </si>
  <si>
    <t>с. Жужеляни</t>
  </si>
  <si>
    <t xml:space="preserve">Капітальний ремонт приміщень закладу дошкільної освіти с. Заболоття Белзької територіальної громади Львівської області </t>
  </si>
  <si>
    <t>Придбання обладнання для лабораторних і практичних робіт та меблів для Угнівської ЗШ І-ІІІ ступенів ім. братів Онишкевичів Белзької територіальної громади
Львівської області</t>
  </si>
  <si>
    <t>м. Угнів</t>
  </si>
  <si>
    <t xml:space="preserve">Капітальний ремонт будівлі Перемисловицького навчально-виховного комплексу «Загальноосвітня школа І ст. – дитячий садок» </t>
  </si>
  <si>
    <t xml:space="preserve">Ініціативна група Перемисловицького НВК </t>
  </si>
  <si>
    <t>Придбання обладнання для облаштування спортивного майданчика Ванівського НВК «ЗШ І-ІІ ступенів – дитячий садок» Белзької міської ради Львівської області</t>
  </si>
  <si>
    <t>Ініціативна група  Ванівського НВК</t>
  </si>
  <si>
    <t>с. Ванів</t>
  </si>
  <si>
    <t xml:space="preserve"> Належно обладнані класи – територія успіху дитини! Закупівля  нових меблів для навчальних кабінетів Стаївської ЗШ І-ІІ ступенів імені Осипа Лещука Белзької міської ради</t>
  </si>
  <si>
    <t>Ініціативна група Стаївської ЗШ</t>
  </si>
  <si>
    <t>Облаштування сучасного та комфортного освітнього середовища в Белзькому ОЗЗСО І-ІІІ ст. Белзької територіальної громади Львівської області  шляхом встановлення шаф-локерів</t>
  </si>
  <si>
    <t>Ініціативна група Белзького ОЗЗСО</t>
  </si>
  <si>
    <t>Закупівля функціональних ліжок для терапевтичного та хоспісного відділення КНП "Сокальська ЦРЛ""Белзька районна лікарня"</t>
  </si>
  <si>
    <t>Ініціативна група КНП "Сокальська РЛ"</t>
  </si>
  <si>
    <t>Підвищення доступності та якості медичного обслуговування населення шляхом придбання сучасного медичного обладнання для терапевтичного та паліативного відділення КНП "Сокальська ЦРЛ""Белзька районна лікарня"</t>
  </si>
  <si>
    <t>Великомостівська міська громада</t>
  </si>
  <si>
    <t>Капітальний ремонт приміщення соціальної реабілітації та лікувальної фізкультури для дітей з інвалідністю Великомостівської ТГ, Львівської області</t>
  </si>
  <si>
    <t>Громадська організація "Довіра 9"</t>
  </si>
  <si>
    <t>Великомостівська</t>
  </si>
  <si>
    <t>м. Великі Мости</t>
  </si>
  <si>
    <t xml:space="preserve">Придбання комп’ютерної техніки, проектора, екрану, світлової та музичної апаратури для Народного дому с. Реклинець Великомостівської міської ради Сокальського району, Львівської області </t>
  </si>
  <si>
    <t xml:space="preserve">Великомостівська міська рада </t>
  </si>
  <si>
    <t>с. Реклинець</t>
  </si>
  <si>
    <t xml:space="preserve">Придбання шафок для шкільного гардеробу у  Двірцівському НВК «ЗЗСО І-ІІІ ст.- ЗДО», Великомостівської міської ради </t>
  </si>
  <si>
    <t>Ініціативна група Двірцівського НВК "ЗЗСО І-ІІІ ст. - ЗДО"</t>
  </si>
  <si>
    <t>с. Двірці</t>
  </si>
  <si>
    <t xml:space="preserve"> Капітальний ремонт цехів харчоблоку  Великомостівського ОЗЗСО І-ІІІ ступенів» Великомостівської міської ради Червоноградського району Львівської області </t>
  </si>
  <si>
    <t xml:space="preserve">Ініціативна група Великомостівського ОЗЗСО </t>
  </si>
  <si>
    <t xml:space="preserve">Придбання та встановлення спортивно-ігрового комплексу на території Купичвільського ЗЗСО І-ІІ ступенів Червоноградського району, Львівської області </t>
  </si>
  <si>
    <t xml:space="preserve">Ініціативна група Купичвільського ЗЗСО </t>
  </si>
  <si>
    <t>с. Купичволя</t>
  </si>
  <si>
    <t>Придбання дитячого майданчика для Боянецького закладу дошкільної освіти Великомостівської міської ради Червоноградського району Львівської  області</t>
  </si>
  <si>
    <t>Ініціативна група Боянецького закладу дошкільної освіти</t>
  </si>
  <si>
    <t>с. Боянець</t>
  </si>
  <si>
    <t>Добротвірська селищна громада</t>
  </si>
  <si>
    <t>Реконструкція вуличного освітлення в с. Тишиця, с. Кошаковські, с. Долина Добротвірської селищної ради Червоноградського району Львівської області</t>
  </si>
  <si>
    <t>Добротвірська селищна рада</t>
  </si>
  <si>
    <t>Добротвірська</t>
  </si>
  <si>
    <t>с. Тишиця</t>
  </si>
  <si>
    <t>Реконструкція лінії вуличного освітлення в с. Перекалки, вул. Миру Кам’янка-Бузького району Львівської області</t>
  </si>
  <si>
    <t>с. Перекалки</t>
  </si>
  <si>
    <t>Реконструкція лінії 0,4 (монтаж лінії вуличного освітлення) по вул. Жовтнева, вул. Зелена в с. Сілець Кам’янка-Бузького району Львівської області</t>
  </si>
  <si>
    <t>с. Сілець</t>
  </si>
  <si>
    <t>Реконструкція вуличного освітлення с. Тичок  Добротвірської селищної ради, Червоноградського району Львівської області</t>
  </si>
  <si>
    <t>с. Тичок</t>
  </si>
  <si>
    <t>Капітальний ремонт зупинки громадського транспорту в селі Рокети Добротвірської селищної ради Червоноградського району Львівської області</t>
  </si>
  <si>
    <t>с. Рокети</t>
  </si>
  <si>
    <t>Капітальний ремонт зупинки громадського транспорту  в селі Старий  Добротвір Добротвірської селищної ради Червоноградського  району Львівської області</t>
  </si>
  <si>
    <t>с. Старий Добротвір</t>
  </si>
  <si>
    <t>Придбання спортивно-ігрового майданчика в селі Рокети Добротвірської селищної ради Червоноградського району Львівської області</t>
  </si>
  <si>
    <t>Придбання спортивно-ігрового майданчика по вул. Шевченка в смт. Добротвір Добротвірської селищної ради Червоноградського району Львівської області</t>
  </si>
  <si>
    <t>Влаштування (будівництво) мініфутбольного поля в с. Полонична Добротвірської селищної ради Червоноградського району Львівської області</t>
  </si>
  <si>
    <t>с. Полонична</t>
  </si>
  <si>
    <t>Облаштування оглядової системи вуличного відеоспостереження села Незнанів Добротвірської селищної ради Червоноградського району Львівської області</t>
  </si>
  <si>
    <t>Облаштування аналітичної системи відеоспостереження на території Добротвірської селищної ради Червоноградського району Львівської області</t>
  </si>
  <si>
    <t>Облаштування оглядової системи вуличного відеоспостереження села Полонична Добротвірської селищної ради Червоноградського району Львівської області</t>
  </si>
  <si>
    <t>Встановлення скульптури на монумент могили борцям за волю України в с. Перекалки Добротвірської селищної ради Червоноградського району Львівської області</t>
  </si>
  <si>
    <t>Закупівля  меблів та обладнання для Народного дому в селі Незнанів Добротвірської селищної ради Червоноградського району Львівської області</t>
  </si>
  <si>
    <t>с. Незнанів</t>
  </si>
  <si>
    <t>Капітальний ремонт сходів народного дому в с.Полонична Добротвірської селищної ради Червоноградського району Львівської області</t>
  </si>
  <si>
    <t>Капітальний ремонт приміщення актового залу Народного дому с. Сілець Добротвірської селищної ради Червоноградського району Львівської області</t>
  </si>
  <si>
    <t>Придбання спортивно-ігрового майданчика для Незнанівського НВК в селі Незнанів Добротвірської селищної ради Червоноградського району Львівської області</t>
  </si>
  <si>
    <t>Капітальний ремонт частини приміщень в Полоничнівській НВК «ЗНЗ-ДНЗ» по вул. Центральна, 140 в с. Полонична Добротвірської селищної ради Червоноградського району Львівської області</t>
  </si>
  <si>
    <t>Придбання інформаційних засобів навчання для Полоничнівського "ЗНЗ-ДНЗ" по вул. Центральна, 140 в с. Полонична Добротвірської селищної ради Червоноградського району Львівської області</t>
  </si>
  <si>
    <t xml:space="preserve">Капітальний ремонт приміщень перевдягалень та санвузлів в спортивному залі Добротвірської ЗОШ І-ІІІ ст., по вул. Шевченка, 6 в  смт. Добротвір Добротвірської селищної ради Червоноградського району Львівської області  </t>
  </si>
  <si>
    <t>Капітальний ремонт: монтаж та встановлення системи автоматичної пожежної сигналізації, системи оповіщення КНП «Добротвірська міська лікарня»  в смт. Добротвір по вул. Шевченка 10 Добротвірської селищної ради Червоноградського району Львівської області</t>
  </si>
  <si>
    <t>Придбання діагностичного обладнання для КНП «Добротвірська міська лікарня» в смт. Добротвір по вул. Шевченка 10 Добротвірської селищної ради  Червоноградського району Львівської області</t>
  </si>
  <si>
    <t>Капітальний ремонт даху будівлі Незнанівська амбулаторія загальної практики - сімейної медицини в с. Незнанів Добротвірської селищної ради Червоноградського району Львівської області</t>
  </si>
  <si>
    <t>Капітальний ремонт приміщень будівлі базування екстреної медичної допомоги «Добротвір» за адресою: вул. Шевченка, 10а, смт. Добротвір, Львівської області</t>
  </si>
  <si>
    <t>Лопатинська селищна громада</t>
  </si>
  <si>
    <t>Придбання та встановлення дитячого ігрового майданчика в селі Миколаїв Радехівського району Львівської області</t>
  </si>
  <si>
    <t>Лопатинська</t>
  </si>
  <si>
    <t>Капітальний ремонт огорожі кладовища в с. Миколаїв Червоноградського району Львівської області</t>
  </si>
  <si>
    <t>Капітальний ремонт з благоустрою території Народного дому с.Березівка по вулиці Центральна, 18 ,,а'' в с.Березівка Червоноградського району Львівської області</t>
  </si>
  <si>
    <t xml:space="preserve">Ініціативна група с.Березівка </t>
  </si>
  <si>
    <t>с. Березівка</t>
  </si>
  <si>
    <t>Капітальний ремонт будівлі Народного дому с.Куликів по вул.Зелена,2 с.Куликів Львівської області. Заміна вікон та дверей</t>
  </si>
  <si>
    <t>Ініціативна група Народного дому с.Куликів</t>
  </si>
  <si>
    <t>с. Куликів</t>
  </si>
  <si>
    <t xml:space="preserve"> Придбання та встановлення дитячого спортивно-ігрового майданчика в ЗЗСО I-II ст. с.Грицеволя Червоноградського району Львівської області </t>
  </si>
  <si>
    <t xml:space="preserve">Ініціативна група с.Грицеволя </t>
  </si>
  <si>
    <t>с. Грицеволя</t>
  </si>
  <si>
    <t xml:space="preserve">Придбання сучасної комп’ютерної техніки для ЗЗСО І-ІІІ ст. с. Березівка по вулиці Центральна, 18 в с. Березівка Червоноградського району Львівської області </t>
  </si>
  <si>
    <t>Ініціативна група ЗЗСО І-ІІІ ст. с. Березівка</t>
  </si>
  <si>
    <t xml:space="preserve">Капітальний ремонт будівлі  Кустинської загальноосвітньої школи І-ІІ ст.-ЗДО філії опорного закладу « Лопатинська ЗОШ І-ІІІ ст.н.» по вулиці Центральна 27, в с. КустинРадехівського району Львівської області. Заміна вікон </t>
  </si>
  <si>
    <t>с. Кустин</t>
  </si>
  <si>
    <t>Капітальний ремонт частини фасаду Хмільнівської ЗОШ Iст.-ЗДО філія опорного закладу "Лопатинська ЗОШ І-ІІІст.н." Червоноградського району Львівської області</t>
  </si>
  <si>
    <t>Ініціативна група с.Хмільно</t>
  </si>
  <si>
    <t>с. Хмільно</t>
  </si>
  <si>
    <t>Капітальний ремонт частини даху ЗЗСО I-II ст. в с.Грицеволя Червоноградського району Львівської області</t>
  </si>
  <si>
    <t>Ініціативна група с.Грицеволя Львівської області</t>
  </si>
  <si>
    <t>Капітальний ремонт електроосвітлення будівлі Закладу загальної середньої освіти І-ІІ ступенів с. Нивиці по вулиці Шевченка, 3 в с. Нивиці  Львівської області</t>
  </si>
  <si>
    <t>Ініціативна група ЗЗСО с. Нивиці</t>
  </si>
  <si>
    <t>с. Нивиці</t>
  </si>
  <si>
    <t>Капітальний ремонт даху ЗДО в с.Нивиці Червоноградського району, Львівської області</t>
  </si>
  <si>
    <t>Ініціативна група с.Нивиці</t>
  </si>
  <si>
    <t xml:space="preserve">Капітальний ремонт частини даху ЗЗСО  І - ІІІ ст. с. Сморжів філія Миколаївського ОЗЗСО І-ІІІ ст. Лопатинської селищної ради Червоноградського району Львівської області </t>
  </si>
  <si>
    <t>Ініціативна група села Сморжів</t>
  </si>
  <si>
    <t>с. Сморжів</t>
  </si>
  <si>
    <t>Капітальний ремонт частини даху ЗЗСО І-ІІ ст. с.Куликів філія Миколаївського ОЗЗСО І-ІІІ ст. Лопатинської селищної ради Червоноградського району Львівської області</t>
  </si>
  <si>
    <t>Ініціативна група с.Куликів</t>
  </si>
  <si>
    <t>Капітальний ремонт приміщень приймального відділення Комунального некомерційного підприємства «Лопатинська районна лікарня» Лопатинської селищної ради Львівської області  по вулиці Січових Стрільців, 27, в смт Лопатин.</t>
  </si>
  <si>
    <t>Ініціативна група КНП"Лопатинська РЛ"</t>
  </si>
  <si>
    <t>Радехівська міська громада</t>
  </si>
  <si>
    <t>Реконструкція мереж вуличного освітлення вулиць Львівська, Заводська у селі Вузлове Червоноградського району Львівської області</t>
  </si>
  <si>
    <t>Радехівська</t>
  </si>
  <si>
    <t>с. Вузлове</t>
  </si>
  <si>
    <t>Реконструкція мереж вуличного освітлення вулиць Воз'єднання, Центральна, Корчинська в селі Новий Витків Червоноградського району Львівської області</t>
  </si>
  <si>
    <t>ГО "Агенція по впровадженню мікропроектів с.Новий витків"</t>
  </si>
  <si>
    <t>м. Радехів</t>
  </si>
  <si>
    <t>Реконструкція мереж вуличного освітлення вулиць Піскова, Витківська у селі Андріївка Червонограсдького району Львівської області</t>
  </si>
  <si>
    <t>Ініціативна група села Андріївка</t>
  </si>
  <si>
    <t>с. Андріївка</t>
  </si>
  <si>
    <t xml:space="preserve">Капітальний ремонт огорожі кладовища в с.Бишів Червоноградського району Львівської області </t>
  </si>
  <si>
    <t>с. Бишів</t>
  </si>
  <si>
    <t>Капітальний ремонт огорожі кладовища у с.Тетевчиці Львівської області</t>
  </si>
  <si>
    <t>Ініціативна група села Тетевчиці</t>
  </si>
  <si>
    <t>с. Тетевчиці</t>
  </si>
  <si>
    <t xml:space="preserve"> Придбання дитячого ігрового майданчика по вул. Лесі Українки у с. Розжалів Радехівської міської  територіальної громади</t>
  </si>
  <si>
    <t>Ініціативна група села Розжалів</t>
  </si>
  <si>
    <t>с. Розжалів</t>
  </si>
  <si>
    <t>Капітальний ремонт огорожі кладовища в с. Торки Червоноградського району Львівської області.</t>
  </si>
  <si>
    <t>ініціативна група  с.Торки</t>
  </si>
  <si>
    <t>с. Торки</t>
  </si>
  <si>
    <t xml:space="preserve">Капітальний ремонт нежитлової будівлі по вул.Львівська, 9 в м.Радехові Львівської області. Утеплення фасаду </t>
  </si>
  <si>
    <t>Придбання глядацьких крісел для стадіону «Колос» м. Радехова Львівської області</t>
  </si>
  <si>
    <t>ініціативна група міста Радехів</t>
  </si>
  <si>
    <t>Капітальний ремонт будівлі Народного дому с.Бишів по вулиці Гостинна,72 в с.Бишів Львівської області.Заміна вікон та дверей.</t>
  </si>
  <si>
    <t>Ініціативна група Народного дому с.Бишів</t>
  </si>
  <si>
    <t xml:space="preserve"> Капітальний ремонт будівлі Народного дому с.Дмитрів по вулиці Шевченка,36 в с.Дмитрів Львівської області. </t>
  </si>
  <si>
    <t>с. Дмитрів</t>
  </si>
  <si>
    <t xml:space="preserve">Створення креативного простору для дітей - закупівля меблів для облаштування дитячих куточків у бібліотеках комунального закладу "Об'єднання публічних бібліотек Радехівської міської ради Львівської області" </t>
  </si>
  <si>
    <t>Ініціативна група комунального закладу</t>
  </si>
  <si>
    <t xml:space="preserve">Капітальний  ремонт  будівлі Народного дому  с. Йосипівка по вул. Богдана Хмельницького, 32 в с. Йосипівка Львівської області </t>
  </si>
  <si>
    <t xml:space="preserve">Ініціативна група  с. Йосипівка </t>
  </si>
  <si>
    <t>с. Йосипівка</t>
  </si>
  <si>
    <t xml:space="preserve"> Капітальний ремонт із благоустрою території музею-садиби М.Шашкевича в с.Нестаничі </t>
  </si>
  <si>
    <t>с. Нестаничі</t>
  </si>
  <si>
    <t>Капітальний ремонт будівлі Народного дому с.Яструбичі по вулиці Стрілецькій,22 в с.Яструбичі Львівської області</t>
  </si>
  <si>
    <t>с. Яструбичі</t>
  </si>
  <si>
    <t>Капітальний ремонт головного входу будівлі Народного дому с. Павлів по проспекту Юності,6 "б" в с. Павлів Львівської області</t>
  </si>
  <si>
    <t>с. Павлів</t>
  </si>
  <si>
    <t xml:space="preserve">    "Придбання музичного, комп’ютерного та мультимедійного обладнання в Народний дім села Розжалів Львівської області "Якісний культурно-мистецький продукт"</t>
  </si>
  <si>
    <t>Громадська організація "Твори майбутнє"</t>
  </si>
  <si>
    <t>Капітальний ремонт частини даху Народного дому с. Розжалів Червоноградського району Львівської області</t>
  </si>
  <si>
    <t xml:space="preserve">Ініціативна група села Розжалів </t>
  </si>
  <si>
    <t>Капітальний ремонт даху Народного  дому села Радванці  Радехівської міської ради  Львівської області.</t>
  </si>
  <si>
    <t>с. Радванці</t>
  </si>
  <si>
    <t>Капітальний ремонт будівлі Народного дому с. Синьків по вулиці Центральна, 11 в с. Синьків Львівської області. Заміна вікон та дверей.</t>
  </si>
  <si>
    <t>с. Синьків</t>
  </si>
  <si>
    <t xml:space="preserve">Придбання комп’ютерного обладнання з метою модернізації кабінету інформатики Бишівської ЗОШ І-ІІІ ст. Радехівського району Львівської області.  </t>
  </si>
  <si>
    <t>ГО "Агенція розвитку Бишівської сільської ради"</t>
  </si>
  <si>
    <t xml:space="preserve">Капітальний ремонт віконних заповнень у приміщеннях Вузлівського опорного навчально-виховного комплексу «Загальноосвітня школа І-ІІІ ступенів-ліцей» в с.Вузлове Радехівської міської об’єднаної територіальної громади Червоноградського району Львівської області </t>
  </si>
  <si>
    <t>Ініціативна група Вузлівський опорний НВК</t>
  </si>
  <si>
    <t>Благодійний фонд "Школа майбутнього-1"</t>
  </si>
  <si>
    <t xml:space="preserve">Сучасні інформаційні технології - запорука якісної освіти  (придбання  комп'ютерної  техніки  для кабінету  інформатики  ОЗ ЗОШ  І-ІІІ  ступенів с.Корчин). </t>
  </si>
  <si>
    <t>ГО "Агенція розвитку Корчинської сільської ради"</t>
  </si>
  <si>
    <t xml:space="preserve">Капітальний ремонт будівлі ОЗ ЗОШ І-ІІІ ст. с. Корчин по вулиці Возз’єднання,67 в с. Корчин Львівської області. Заміна вікон. </t>
  </si>
  <si>
    <t xml:space="preserve">Капітальний ремонт покрівлі Половецького НВК «Загальноосвітній навчальний заклад І ступеня-дошкільний навчальний заклад» по вул. І. Набережного, 3а в селі Полове Червоноградського району Львівської області </t>
  </si>
  <si>
    <t>Ініціативна група  с. Полове</t>
  </si>
  <si>
    <t>с. Полове</t>
  </si>
  <si>
    <t>ГО "ПАВЛІВ ЄВРОПЕЙСЬКИЙ"</t>
  </si>
  <si>
    <t xml:space="preserve">Впровадження інноваційних технологій в освітній процес, шляхом придбання інтерактивного обладнання для школи села Новий Витків Червоноградського району Львівської області </t>
  </si>
  <si>
    <t>с. Новий Витків</t>
  </si>
  <si>
    <t>Капітальний ремонт з заміною вікон на енергозберігаючі та дверей у ЗОШ І-ІІ ступенів с.Яструбичі Львівської області</t>
  </si>
  <si>
    <t xml:space="preserve">ініціативна група с.Яструбичі </t>
  </si>
  <si>
    <t>Капітальний ремонт покрівлі спорткорпусу ЗОШ І-ІІІ ст. с.Стоянів Радехівського району Львівської області</t>
  </si>
  <si>
    <t>с. Стоянів</t>
  </si>
  <si>
    <t>Шкільна актова зала - майстерня розвитку творчих здібностей (Придбання демонстраційного, мультимедійного та звукового обладнання для актової зали ЗОШ І-ІІІ  ст. с.Оглядів по вулиці Зелена, 4 в с.Оглядів Радехівської ОТГ Червоноградського району Львівської області)</t>
  </si>
  <si>
    <t>Ініціативна група  села Оглядів</t>
  </si>
  <si>
    <t>с. Оглядів</t>
  </si>
  <si>
    <t xml:space="preserve">Капітальний ремонт приймального відділення КНП "Радехівська ЦРЛ" по вулиці Львівська,8 в м.Радехові Львівської області. </t>
  </si>
  <si>
    <t>Сокальська міська громада</t>
  </si>
  <si>
    <t>Реконструкція вуличного освітлення по вулицях Зелена та Весела в с.Горбків Львівської області</t>
  </si>
  <si>
    <t>Сокальська міська рада</t>
  </si>
  <si>
    <t>Сокальська</t>
  </si>
  <si>
    <t>с. Горбків</t>
  </si>
  <si>
    <t>Капітальний ремонт водопроводу по вул.Шевченка в с.Переспа Львівської області</t>
  </si>
  <si>
    <t>Ініціативна група громади с.Переспа</t>
  </si>
  <si>
    <t>с. Переспа</t>
  </si>
  <si>
    <t>Відновлення (реконструкція) дитячих ігрових майданчиків в с.Тартаків та с.Копитів Львівської області</t>
  </si>
  <si>
    <t>Ініціативна група мешканців сіл Тартаків та Копитів</t>
  </si>
  <si>
    <t>с. Тартаків</t>
  </si>
  <si>
    <t xml:space="preserve">Підвищення рівня безпеки громадян в умовах надзвичайних ситуацій, шляхом оснащення рятувальників новітнім обладнанням для 22 ДПРЧ ГУ ДСНС України у Львівській області </t>
  </si>
  <si>
    <t>Ініціативна група 22 ДПРЧ ГУ ДСНС</t>
  </si>
  <si>
    <t>м. Сокаль</t>
  </si>
  <si>
    <t xml:space="preserve">Капітальний ремонт тротуарного покриття по вул.Зелена с.Поториця Львівської області </t>
  </si>
  <si>
    <t>с. Поториця</t>
  </si>
  <si>
    <t>Відновлення (реконструкція) дитячого майданчика «Щасливі бешкетники» в с.Перв’ятичі Львівської області</t>
  </si>
  <si>
    <t>Ініціативна група жителів с.Перв'ятичі</t>
  </si>
  <si>
    <t>с. Перв'ятичі</t>
  </si>
  <si>
    <t>Капітальний ремонт приміщення плавального басейну ДЮСШ "Соколяни" м. Сокаль Львівська область</t>
  </si>
  <si>
    <t>Ініціативна група Сокальської ДЮСШ "Соколяни"</t>
  </si>
  <si>
    <t xml:space="preserve">Капітальний ремонт фасаду будівлі Центру Дозвілля по вул. Шептицького, 34 в м.Сокаль, Львівської області </t>
  </si>
  <si>
    <t>Капітальний ремонт прибудинкової території (влаштування пішохідного покриття та відновлення вхідних груп житлових будинків) по вул.Шептицького, 85 - вул.Тартаківська, 2 в м.Сокаль, Львівської області</t>
  </si>
  <si>
    <t xml:space="preserve"> Капітальний ремонт системи опалення із встановленням теплогенератора ТГУ-1200 Народного дому с.Поториця, Львівської області </t>
  </si>
  <si>
    <t>Ініціативна група Народного дому с. Поториця</t>
  </si>
  <si>
    <t>Капітальний ремонт Народного Дому с.Ільковичі по вул.Дмитра Штикала 77, Львівської області</t>
  </si>
  <si>
    <t>с. Ільковичі</t>
  </si>
  <si>
    <t>Капітальний ремонт приміщення Народного дому с.Перв'ятичі Львівської області</t>
  </si>
  <si>
    <t>Ініціативна група громади с.Перв'ятичі</t>
  </si>
  <si>
    <t>Капітальний ремонт Народного дому с.Опільсько, Львівської області</t>
  </si>
  <si>
    <t>Ініціативна група громади с.Опільсько</t>
  </si>
  <si>
    <t>с. Опільсько</t>
  </si>
  <si>
    <t>Капітальний ремонт народного дому с.Забужжя, Львівської області</t>
  </si>
  <si>
    <t>Ініціативна група громади села Забужжя</t>
  </si>
  <si>
    <t>с. Забужжя</t>
  </si>
  <si>
    <t>Капітальний ремонт Народного дому с.Стенятин Червоноградського району Львівської області</t>
  </si>
  <si>
    <t>с. Стенятин</t>
  </si>
  <si>
    <t>Капітальний ремонт житлового приміщення підопічних КЗ ЛОР "Лешківський психоневрологічний інтернат" по вул. Широка, 29 у с.Лешків Червоноградського району Львівської області (з проведенням демонтажу панелей з фанери та ДСП, які відносяться до групи горючості легкозаймистості-Г4)</t>
  </si>
  <si>
    <t>с. Лешків</t>
  </si>
  <si>
    <t>Придбання меблів для  Волицької ЗШ І-ІІІ ст. Червоноградського району Львівської області</t>
  </si>
  <si>
    <t>Капітальний ремонт вхідних сходів та встановлення пандуса у Волицькій  ЗШ І-ІІІ ст. Червоноградського  району, Львівської області</t>
  </si>
  <si>
    <t xml:space="preserve"> Придбання комп'ютерної та організаційної техніки для облаштування комп'ютерного класу ДПТНЗ "Сокальський професійний ліцей" </t>
  </si>
  <si>
    <t xml:space="preserve">Ініціативна група ДПТНЗ "Сокальський професійний ліцей" </t>
  </si>
  <si>
    <t xml:space="preserve">Придбання обладнання та інвентаря для Савчинської ЗШ І-ІІІ ступенів Сокальської міської ради Львівської області </t>
  </si>
  <si>
    <t>с. Савчин</t>
  </si>
  <si>
    <t>Придбання меблів для дошкільного підрозділу Ільковицького НВК "ЗШ І-ІІІ ступенів - дитячий садок" с.Ільковичі Львівської області</t>
  </si>
  <si>
    <t>Ініціативна група  Ільковицького НВК "ЗШ І-ІІІ ступенів - дитячий садок"</t>
  </si>
  <si>
    <t>Капітальний ремонт покрівлі Ільковицького НВК "ЗШ І - ІІІ ступенів - дитячий садок" с.Ільковичі Львівської області</t>
  </si>
  <si>
    <t>Ініціативна група Ільковицького НВК "ЗШ І - ІІІ ступенів - дитячий садок"</t>
  </si>
  <si>
    <t xml:space="preserve">Капітальний ремонт санвузлів Лучицького НВК "ЗШ І-ІІІ ступенів - дитячий садок" с.Лучиці, Львівської області </t>
  </si>
  <si>
    <t xml:space="preserve">Ініціативна група Лучицького НВК </t>
  </si>
  <si>
    <t>с. Лучиці</t>
  </si>
  <si>
    <t>Капітальний ремонт внутрішніх туалетів та санітарних кімнат Комунального закладу дошкільної освіти (ясел-садка) комбінованого типу №8 «Журавлик» по вул. Героїв УПА, 63 м. Сокаль Львівської області</t>
  </si>
  <si>
    <t>Ініціативна група КЗДО (ясел-садка) №8 "Журавлик"</t>
  </si>
  <si>
    <t xml:space="preserve"> Капітальний ремонт приміщення Жвирківської загальноосвітньої школи І-ІІІ ступенів в смт.Жвирка Сокальської міської ради Львівської області </t>
  </si>
  <si>
    <t xml:space="preserve">Ініціативна група Жвирківської ЗШ </t>
  </si>
  <si>
    <t>Оновлення матеріально-технічної бази КЗДО (ясел-садка) комбінованого типу №5 «Сонечко» Сокальської міської ради Львівської області (придбання меблів)</t>
  </si>
  <si>
    <t>Ініціативна група КЗДО (ясел-садка) №5 "Сонечко"</t>
  </si>
  <si>
    <t xml:space="preserve"> Капітальний ремонт центрального входу Сокальської ЗШ І-ІІІ ст. №2, вул. Шептицького,104, м. Сокаль Львівської області </t>
  </si>
  <si>
    <t>Ініціативна група Сокальської ЗШ  №2</t>
  </si>
  <si>
    <t>Капітальний ремонт підлоги Варязької ЗШ І-ІІІ ступенів Сокальської міської ради Львівської області</t>
  </si>
  <si>
    <t>с. Варяж</t>
  </si>
  <si>
    <t>Придбання кухонних гарнітурів для групових приміщень ясел-садка комбінованого типу №9 по вул.Чайковського, 3 в м.Сокаль</t>
  </si>
  <si>
    <t>Ініціативна група КЗДО (ясел-садка) №9 "Вишиванка"</t>
  </si>
  <si>
    <t>Придбання меблів для Забузького ясла-садка Сокальської територіальної громади Львівської області</t>
  </si>
  <si>
    <t>Капітальний ремонт спортивного залу (внутрішнє опорядження та електроосвітлення) Забузької ЗШ І-ІІІ ступенів на вул. І. Франка, 55 в с. Забужжя Червоноградського району  Львівської області</t>
  </si>
  <si>
    <t>Капітальний ремонт фасаду будівлі Сокальської ЗШ І- ІІІ ст.№ 5 в м.Сокаль Львівської області</t>
  </si>
  <si>
    <t xml:space="preserve">  Капітальний ремонт спортивної кімнати Переспівської ЗШ І-ІІ ступенів Червоноградського району Львівської області  </t>
  </si>
  <si>
    <t>Ініціативна група Переспівської ЗШ</t>
  </si>
  <si>
    <t xml:space="preserve">Придбання озвучувальної апаратури для Жвирківської ЗШ І-ІІІ ступенів в смт.Жвирка Сокальської міської ради Львівської області </t>
  </si>
  <si>
    <t>“Капітальний ремонт  Матівської загальноосвітньої школи І – ІІ ступенів,вул. Миру 57, с.Матів Львівської області”</t>
  </si>
  <si>
    <t xml:space="preserve">Ініціативна група Матівської ЗШ </t>
  </si>
  <si>
    <t>с. Матів</t>
  </si>
  <si>
    <t>Придбання комп’ютерного обладнання для кабінету інформатики в  Тартаківському НВК  «ЗШ І-ІІІ ст. – ДНЗ ім.  Петра Саноцького»   в  с. Тартаків, Червоноградського району, Львівської області</t>
  </si>
  <si>
    <t xml:space="preserve">Ініціативна група Тартаківського НВК  </t>
  </si>
  <si>
    <t xml:space="preserve"> Придбання обладнання для  майстерні Закладу загальної середньої освіти  І-ІІІ ступенів Сокальського ліцею №1 імені Олега Романіва </t>
  </si>
  <si>
    <t>Капітальний ремонт приміщення Комунального закладу дошкільної освіти (ясла-садка) комбінованого типу № 9 "Вишиванка" по вул.Чайковського, 3 м.Сокаль Львівської області</t>
  </si>
  <si>
    <t>Придбання шкільних меблів для навчальних кабінетів Перетіцького НВК "ЗШ І-ІІІ ступенів - дитячий садок" Львівської області</t>
  </si>
  <si>
    <t>с. Перетоки</t>
  </si>
  <si>
    <t>Капітальний ремонт покрівлі корпусу № 2 Княжівської загальноосвітньої школи I-III ступенів, вул. Центральна, 60, с. Княже Львівської області</t>
  </si>
  <si>
    <t>Ініціативна група с. Княже</t>
  </si>
  <si>
    <t>Капітальний ремонт підлоги Зубківського НВК «ЗШ І ступеня-дитячий садок» Львівської області</t>
  </si>
  <si>
    <t xml:space="preserve">Ініціативна група с.Зубків </t>
  </si>
  <si>
    <t>с. Зубків</t>
  </si>
  <si>
    <t>Капітальний ремонт туалету Хоробрівської ЗШ І-ІІІ ст. Червоноградського р-ну, Львівської обл.</t>
  </si>
  <si>
    <t>Ініціативна група Хоробрівської ЗШ І-ІІІ ст.</t>
  </si>
  <si>
    <t>с. Хоробрів</t>
  </si>
  <si>
    <t xml:space="preserve"> Придбання обладнання - 2 стоматологічні установки "GRANUM TS-DTK-892" для стоматологічного відділення Сокальської ЦРЛ в м.Сокаль</t>
  </si>
  <si>
    <t xml:space="preserve">Капітальний ремонт тротуарного покриття Сокальської ЦРЛ Львівської області </t>
  </si>
  <si>
    <t>Капітальний ремонт відділення неврології КНП "Сокальська РЛ" по вул.Я.Мудрого,26 в м. Сокаль Львівської області</t>
  </si>
  <si>
    <t>Капітальний ремонт приміщення Скоморохівської амбулаторії загальної практики - сімейної медицини по вул. Коробка, 9, с. Скоморохи, Львівської області</t>
  </si>
  <si>
    <t>Ініціативна група громади с.Скоморохи</t>
  </si>
  <si>
    <t>с. Скоморохи</t>
  </si>
  <si>
    <t xml:space="preserve">Капітальний ремонт фельдшерського пункту с.Стенятин КНП "Сокальська РЛ" Львівської області </t>
  </si>
  <si>
    <t xml:space="preserve">Капітальний ремонт травматологічного відділення КНП "Сокальська РЛ" Львівської області </t>
  </si>
  <si>
    <t xml:space="preserve"> Капітальний ремонт приміщення ФП у с. Завишень Львівської області </t>
  </si>
  <si>
    <t>Червоноградська міська громада</t>
  </si>
  <si>
    <t>Нове будівництво зовнішнього освітлення  від підвісного мосту через р. Західний Буг до  Бендюзького кладовища  у  м. Червонограді Львівської області</t>
  </si>
  <si>
    <t>Червоноградська міська рада</t>
  </si>
  <si>
    <t>Червоноградська</t>
  </si>
  <si>
    <t>Реконструкція мережі зовнішнього освітлення по вул. Шевченка в с.Добрячин Червоноградського району Львівської області з використанням енергозберігаючих технологій</t>
  </si>
  <si>
    <t>с. Добрячин</t>
  </si>
  <si>
    <t>Реконструкція мережі зовнішнього освітлення по вул. Шахтарська  та вул. Польова  в  с. Межиріччя  Червоноградського  району Львівської області з використанням енергозберігаючих технологій</t>
  </si>
  <si>
    <t>Нове будівництво вуличного освітлення  від ТП – 558  по вул. Івана Франка в с. Острів Сокальського району Львівської області</t>
  </si>
  <si>
    <t xml:space="preserve">Закупівля внутрішніх тренажерів для облаштування спортивної зали у приміщенні КП СК «ШАХТАР», по вул. Героїв Майдану, 2, м. Червоноград, Львівська область </t>
  </si>
  <si>
    <t xml:space="preserve">Ініціативна група КП СК «ШАХТАР» </t>
  </si>
  <si>
    <t xml:space="preserve">Капітальний ремонт будівлі (заміна вікон у залі басейну) ДЮСШ №2 по вул. Шептицького, 20а в м. Червоноград   Львівської області     </t>
  </si>
  <si>
    <t>Закупівля обладнання, інвентарю та предметів довгострокового використання для облаштування Вічевої площі у селі Волсвин Червоноградської територіальної громади.</t>
  </si>
  <si>
    <t>Ініціативна група громади села Волсвин</t>
  </si>
  <si>
    <t>с. Волсвин</t>
  </si>
  <si>
    <t>Капітальний ремонт дитячого майданчика на озелененій території загального користування перед будівлею Народного дому «Просвіта» по вул. Лісова, 17 в с. Межиріччя Червоноградського району Львівської області</t>
  </si>
  <si>
    <t>Капітальний ремонт будівлі (заміна дверей) в КП СК «Шахтар», по вул. Героїв Майдану №2 у  м. Червоноград, Львівської області</t>
  </si>
  <si>
    <t xml:space="preserve">Капітальний ремонт приміщення (відновлення покриття підлоги) Червоноградської дитячої школи мистецтв на вул. Грушевського, 11 в м. Червоноград Львівської області </t>
  </si>
  <si>
    <t>Капітальний ремонт актової зали Гірницької дитячої музичної школи по вул. Шашкевича, 8 в смт. Гірник Львівської області</t>
  </si>
  <si>
    <t>смт Гірник</t>
  </si>
  <si>
    <t>Капітальний ремонт чоловічого туалету в приміщенні Червоноградського Народного дому за адресою: м. Червоноград, пр. Шевченка,15</t>
  </si>
  <si>
    <t xml:space="preserve">Модернізація музейного простору: придбання системи додаткового акцентуючого освітлення для конференційно-виставкового залу Червоноградської філії КЗ ЛОР "Львівський музей історії релігії" </t>
  </si>
  <si>
    <t>Ініціативна група Червоноградської філії КЗ ЛОР «Львівський музей історії релігії»</t>
  </si>
  <si>
    <t>Капітальний ремонт будівлі  ЧНВК № 3 (заміна вікон на енергозберігаючі)  по вул.Корольова, 11 , в м. Червоноград, Львівської області</t>
  </si>
  <si>
    <t>Капітальний ремонт будівлі (санвузлів) у ясла-садок №19 по вул. Мазепи 10 м. Червонограда Львівської області</t>
  </si>
  <si>
    <t>Ініціативна група ЗДО № 19</t>
  </si>
  <si>
    <t xml:space="preserve"> Капітальний ремонт будівлі (коридору та сходових кліток 2-го поверху)  в ЗДО я/с № 16 по вул. Стуса, 45 в м. Червоноград, Львівської області
</t>
  </si>
  <si>
    <t>Ініціативна група ЗДО я/с № 16 Червоноградської міської ради</t>
  </si>
  <si>
    <t>Придбання обладнання для дитячого майданчика в ЗДО я/с №18 комбінованого типу по вул. Бандери, 45, в м. Червонограді, Львівської області</t>
  </si>
  <si>
    <t>Капітальний ремонт будівлі (утеплення стін фасаду, заміна зовнішніх дверей на енергозберігаючі) в ЗДО ясла/садок №12 по вул. Шухевича, 4, в м.Червоноград Львівської області</t>
  </si>
  <si>
    <t>Ініціативна група ЗДО я/с№12</t>
  </si>
  <si>
    <t>Капітальний ремонт будівлі (заміна вхідних дерев'яних дверей на енергозберігаючі) в ЗДО ясла-садок № 9, по вул. Грінченка 9 б, в м. Червоноград, Львівської області</t>
  </si>
  <si>
    <t>Капітальний ремонт санвузлів ЧЗШ  № 5 по вул. Грінченка, 9, в м. Червоноград  Львівської області</t>
  </si>
  <si>
    <t xml:space="preserve">Ініціативна група ЧЗШ № 5 </t>
  </si>
  <si>
    <t xml:space="preserve"> Капітальний ремонт будівлі (санвузла) Червоноградської загальноосвітньої школи № 9 по вул. Шептицького 17 в м. Червонограді Львівської області </t>
  </si>
  <si>
    <t>Ініціативна група ЧЗШ № 9</t>
  </si>
  <si>
    <t>Придбання предметів довгострокового користування  (меблі) в заклад дошкільної освіти я/с № 16 по вул. Стуса, 45 в м. Червоноград, Львівської області</t>
  </si>
  <si>
    <t>Ініціативна група ЗДО я/с №16</t>
  </si>
  <si>
    <t>Придбання інтерактивних комплексів для підвищення ефективності використання інформаційно-комунікаційних технологій в освітньому процесі ДПТНЗ "Червоноградський професійний гірничо-будівельний ліцей</t>
  </si>
  <si>
    <t>Ініціативна група Червоноградського професійного гірничо-будівельного ліцею</t>
  </si>
  <si>
    <t>Капітальний  ремонт огорожі в ЗДО ясла-садок № 7 по вул. Клюсівська,  15а в  м. Червоноград, Львівської області</t>
  </si>
  <si>
    <t>Ініціативна група ЗДО ясла-садок № 7</t>
  </si>
  <si>
    <t>Придбання мудьтимедійного обладнання та техніки для друку, як засобу підвищення освітніх послуг в ЗДО ясла-садок № 9 по вул. Грінченка, 9 б, м. Червоноград Львіської області</t>
  </si>
  <si>
    <t xml:space="preserve"> Капітальний ремонт будівлі ЗДО я/с №1 комбінованого типу (заміна вікон на енергозберігаючі) по вул. Шептицького 16а в місті Червонограді Львівської області </t>
  </si>
  <si>
    <t xml:space="preserve">Ініціативна група ЗДО ясла - садок №1 </t>
  </si>
  <si>
    <t>Придбання обладнання для фізкультурної зали в ЗДО №12 по вул.Шухевича,4, в м.Червоноград Львівської області</t>
  </si>
  <si>
    <t>Придбання мультимедійного та комп'ютерно-технічного обладнання в заклад дошкільної освіти я/с № 17 по вул.Шептицького, 35, в м.Червоноград Львівської області</t>
  </si>
  <si>
    <t xml:space="preserve">  Придбання та встановлення індивідуальних шаф-локерів для збереження одягу та особистих речей учнів ЧСШ № 8 за адресою: вул. Шептицького, 15 в м.Червонограді Львівської області </t>
  </si>
  <si>
    <t>БФ "Інтеграл"</t>
  </si>
  <si>
    <t>Капітальний ремонт будівлі (заміна вікон на енергозберігаючі) ЗЗСО Соснівський ліцей № 3 по вул. Театральній, 14а, в м.Соснівка Львівської області</t>
  </si>
  <si>
    <t>Ініціативна група ЗЗСО Соснівський ліцей № 3</t>
  </si>
  <si>
    <t>м. Соснівка</t>
  </si>
  <si>
    <t>Ініціативна група Червоноградської СШ №8</t>
  </si>
  <si>
    <t>Ініціативна група БДЮТЧ м.Червоноград</t>
  </si>
  <si>
    <t xml:space="preserve">Придбання меблів та спортивного обладнання у ЗДО ясла-садок № 4 по пров. Панаса Мирного, 2  у смт. Гірник Львівської області </t>
  </si>
  <si>
    <t xml:space="preserve">SMART простір для кабінету "Інформатики". Придбання комп'ютерної техніки для Вищого професійного училища №11 м. Червонограда </t>
  </si>
  <si>
    <t>Ініціативна група Вищого професійного училища №11</t>
  </si>
  <si>
    <t xml:space="preserve">Придбання обладнання та інвентаря для Волсвинської ЗШ І-ІІ ступенів» с. Волсвин, Червоноградського району, Львівської області </t>
  </si>
  <si>
    <t>«Придбання обладнання та інвентаря для  ЗЗСО І-ІІІ ступенів Соснівський ліцей №1»  Червоноградського району Львівської області</t>
  </si>
  <si>
    <t>Капітальний ремонт коридорів першого поверху  в Сілецькій ЗШ І-ІІІ ступенів  імені Івана Климіва-Легенди Червоноградської міської ради Львівської області</t>
  </si>
  <si>
    <t>Ініціативна група Сілецької ЗШ І-ІІІ ст.ім.Івана Климіва-Легенди</t>
  </si>
  <si>
    <t>Капітальний ремонт каналізаційної мережі поліклініки КП "Центральна міська лікарня Червоноградської міської ради" по вул. Івасюка,2 м. Червоноград Львівської області.</t>
  </si>
  <si>
    <t>Івано-Франківська селищна громада</t>
  </si>
  <si>
    <t>Реконструкція вуличного освітлення Івано-Франківської селищної ради, по вулицях: Брідок, Лісна в селі Рокитне, Яворівського району, Львівської області</t>
  </si>
  <si>
    <t>Івано-Франківська селищна рада</t>
  </si>
  <si>
    <t>Івано-Франківська</t>
  </si>
  <si>
    <t>с. Рокитне</t>
  </si>
  <si>
    <t>Реконструкція вуличного освітлення Івано-Франківської селищної ради в селі Турича Яворівського району Львівської області</t>
  </si>
  <si>
    <t>с. Турича</t>
  </si>
  <si>
    <t xml:space="preserve"> Реконструкція вуличного освітлення Івано-Франківської селищної ради в селі Ясниська, по вул. Центральна Яворівського району Львівської області </t>
  </si>
  <si>
    <t>с. Ясниська</t>
  </si>
  <si>
    <t>Створення та впровадження системи відеоспостереження в смт. Івано Франкове Львівської області</t>
  </si>
  <si>
    <t>ГО Наш Янів</t>
  </si>
  <si>
    <t>Придбання обладнання та інвентаря для спортивного майданчика громади села Страдч Івано-Франківськоїселищноїради Яворівського району Львівської області</t>
  </si>
  <si>
    <t>с. Страдч</t>
  </si>
  <si>
    <t>Придбання та встановлення спортивного-ігрового майданчику в с. Страдч по вул. Підлісній , Яворівського району Львівської області</t>
  </si>
  <si>
    <t>Придбання обладнання для занять кросфітом у Бірківському закладі загальної середньої освіти І-ІІІ ступенів імені Тараса Шевченка Івано-Франківської селищної ради Яворівського району Львівської області</t>
  </si>
  <si>
    <t>Придбання елементів для облаштування спортивного майданчика в с. Затока Яворівського району Львівської області</t>
  </si>
  <si>
    <t>Івано-Франківська селища рада</t>
  </si>
  <si>
    <t>с. Затока</t>
  </si>
  <si>
    <t xml:space="preserve"> Придбання обладнання для облаштування існуючого дитячого ігрового комплексу «Ковчег» на території  храму святого Володимира ПЦУ смт. Івано-Франкове </t>
  </si>
  <si>
    <t xml:space="preserve">Трансформація філії-бібліотеки села Домажир в бібліотеку сьогодення (придбання обладнання) </t>
  </si>
  <si>
    <t>с. Домажир</t>
  </si>
  <si>
    <t xml:space="preserve"> Капітальний ремонт санвузлів та фойє Порічанського НВК "ЗОШ І-ІІ ст. - ДНЗ" Яворівського району Львівської області</t>
  </si>
  <si>
    <t>с. Поріччя</t>
  </si>
  <si>
    <t>Придбання шкільних меблів для створення нового освітнього середовища в Порічанському НВК "ЗОШ І-ІІ ст. - ДНЗ"</t>
  </si>
  <si>
    <t>Капітальний ремонт з заміною дерв`яних конструкцій вікон та дверей на енергозберігаючі пластикові у Ясниському НВК «ЗОШ І-ІІІ ступенів імені Памви Беринди - ДНЗ».</t>
  </si>
  <si>
    <t>Ініціативна група Ясниського НВК «ЗОШ І-ІІІ ступенів імені Памви Беринди - ДНЗ»</t>
  </si>
  <si>
    <t xml:space="preserve"> Придбання та встановлення спортивно-ігрового комплексу на території Великопільського НВК "ЗОШ I-II ст. ДЗН" по вулиці Садовій 29 в с.Великополе, Яворівського району Львівської області </t>
  </si>
  <si>
    <t>с. Великополе</t>
  </si>
  <si>
    <t>придбання меблів для модернізації шкільної їдальні Івано - Франківського ЗЗСО І - ІІІ ступенів імені Івана Франка Івано - Франківської селищної ради</t>
  </si>
  <si>
    <t xml:space="preserve">Капітальний ремонт спортивної кімнати та актового залу із заміною із заміною дверних блоків на енергозберігаючі Лозинського закладу загальної середньої освіти І-ІІ ступенів Івано- Франківської селищної ради Яворівського району Львівської області </t>
  </si>
  <si>
    <t>Ініціативна група Лозинського ЗЗСШ</t>
  </si>
  <si>
    <t>с. Лозино</t>
  </si>
  <si>
    <t>Капітальний ремонт фойє коридору першого поверху Мальчицького ЗЗСО І-ІІ ступенів Івано-Франківської селищної ради</t>
  </si>
  <si>
    <t>Ініціативна група Мальчицького ЗЗСО І-ІІ ступенів</t>
  </si>
  <si>
    <t>с. Мальчиці</t>
  </si>
  <si>
    <t>Придбання обладнання для облаштування лінгафонного кабінету у Вороцівському закладі загальної середньої освіти І-ІІІ ступенів Івано-Франківської селищної ради Яворівського району Львівської області</t>
  </si>
  <si>
    <t>с. Вороців</t>
  </si>
  <si>
    <t xml:space="preserve">Придбання обладнання для кабінету робототехніки у Бірківському закладі загальної середньої освіти І-ІІІ ступенів імені Тараса Шевченка Івано-Франківської селищної ради Яворівського району Львівської області </t>
  </si>
  <si>
    <t>Капітальний ремонт покрівлі та перекриття Паланківської ЗОШ І-ступеня Яворівського району Львівської області</t>
  </si>
  <si>
    <t>с. Паланки</t>
  </si>
  <si>
    <t>Капітальний ремонт даху філії «Ямельнівська початкова школа Івано-Франківського закладу загальної середньої освіти  I-III ступенів імені Івана Франка Івано-Франківської селищної ради</t>
  </si>
  <si>
    <t>с. Ямельня</t>
  </si>
  <si>
    <t>Капітальний ремонт з заміною дверних та віконних блоків Майстерні цегляної Івано-Франківського ЗЗСО І-ІІІ ступенів ім.І.Франка Івано-Франківської селищної ради Львівської області Яворівського району</t>
  </si>
  <si>
    <t>Громадська організація «СФК «ЯНІВ»</t>
  </si>
  <si>
    <t>Ініціативна група с. Страдч</t>
  </si>
  <si>
    <t>ГО "Голос Домажира"</t>
  </si>
  <si>
    <t>Мостиська міська громада</t>
  </si>
  <si>
    <t xml:space="preserve">Нове будівництво лінії вуличного освітлення по вул. Миру с. Пісок, Яворівського району, Львівської області </t>
  </si>
  <si>
    <t>Ініціативна група с. Пісок</t>
  </si>
  <si>
    <t>Мостиська</t>
  </si>
  <si>
    <t>с. Пісок</t>
  </si>
  <si>
    <t xml:space="preserve">Нове будівництво лінії вуличного освітлення в с. Чишки, Яворівського району, Львівської області </t>
  </si>
  <si>
    <t>Ініціативна група с. Чишки</t>
  </si>
  <si>
    <t xml:space="preserve">Нове будівництво лінії вуличного освітлення по вул. Пасічна, Сонячна с. Раденичі, Яворівського району, Львівської області </t>
  </si>
  <si>
    <t>Ініціативна група с.Раденичі</t>
  </si>
  <si>
    <t>с. Раденичі</t>
  </si>
  <si>
    <t xml:space="preserve">Нове будівництво лінії вуличного освітлення в с. Костильники, Яворівського району, Львівської області. </t>
  </si>
  <si>
    <t>Ініціативна група с.Костильники</t>
  </si>
  <si>
    <t>с. Костильники</t>
  </si>
  <si>
    <t xml:space="preserve">Нове будівництво лінії вуличного освітлення по вул.Центральна с.Соколя, Яворівського району, Львівської області </t>
  </si>
  <si>
    <t>Ініціативна група с.Соколя</t>
  </si>
  <si>
    <t>с. Соколя</t>
  </si>
  <si>
    <t>Мостиська міська рада</t>
  </si>
  <si>
    <t xml:space="preserve">Нове будівництво лінії вуличного освітлення в с. Судковичі, Яворівського району, Львівської області </t>
  </si>
  <si>
    <t>ініціативна група с.Судковичі</t>
  </si>
  <si>
    <t>с. Судковичі</t>
  </si>
  <si>
    <t>Нове будівництво лінії вуличного освітлення в  с.Мистичі,  Яворівського району, Львівської  області.</t>
  </si>
  <si>
    <t>ініціативна група с.Мистичі</t>
  </si>
  <si>
    <t>с. Мистичі</t>
  </si>
  <si>
    <t xml:space="preserve">Нове будівництво лінії вуличного освітлення в с. Крукеничі, Яворівського району, Львівської області </t>
  </si>
  <si>
    <t>Ініціативна група с.Крукеничі</t>
  </si>
  <si>
    <t>с. Крукеничі</t>
  </si>
  <si>
    <t xml:space="preserve">Нове будівництво лінії вуличного освітлення по вул. Зелена с. Стоянці, Яворівського району, Львівської області </t>
  </si>
  <si>
    <t>Ініціативна група с. Стоянці</t>
  </si>
  <si>
    <t>с. Стоянці</t>
  </si>
  <si>
    <t xml:space="preserve">Нове будівництво лінії вуличного освітлення по вул. Вишинського, Крип’якевича, Незалежності, Миколайчука, Конотопської битви, 31-32 в м. Мостиська, Яворівського району, Львівської області </t>
  </si>
  <si>
    <t>Ініціативна група м. Мостиська</t>
  </si>
  <si>
    <t>м. Мостиська</t>
  </si>
  <si>
    <t>Нове будівництво лінії вуличного освітлення по вул. Липова с.Загорби, Яворівського району, Львівської області</t>
  </si>
  <si>
    <t>ініціативна група с.Загорби</t>
  </si>
  <si>
    <t>с. Загорби</t>
  </si>
  <si>
    <t>Нове будівництво лінії вуличного освітлення в с.Старява,  Яворівського району, Львівської  області.</t>
  </si>
  <si>
    <t>ініціативна група с.Старява</t>
  </si>
  <si>
    <t>Нове будівництво лінії вуличного освітлення в с. Мелешки, Яворівського району, Львівської області</t>
  </si>
  <si>
    <t>с. Мелешки</t>
  </si>
  <si>
    <t>Закупівля обладнання для влаштування дитячо-ігрового майданчика у с. Берегове Яворівського району Львівської області</t>
  </si>
  <si>
    <t>Ініціативна група с. Берегове</t>
  </si>
  <si>
    <t>с. Берегове</t>
  </si>
  <si>
    <t>Закупівля обладнання для облаштування дитячо-ігрового майданчика у с. Хоросниця Яворівського району Львівської області</t>
  </si>
  <si>
    <t>Ініціативна група с. Хоросниця</t>
  </si>
  <si>
    <t>с. Хоросниця</t>
  </si>
  <si>
    <t>Закупівля обладнання для дитячо-ігрового майданчика біля Зарічанського ЗЗСО І ступеня в селі Заріччя Львівської області</t>
  </si>
  <si>
    <t>Будівництво огорожі кладовища в с.Годині, Яворівського району, Львівської області</t>
  </si>
  <si>
    <t>ініціативна група с.Годині</t>
  </si>
  <si>
    <t>с. Годині</t>
  </si>
  <si>
    <t>Закупівля обладнання для влаштування дитячо-спортивного майданчика у с. Твіржа, Яворівського району, Львівської області</t>
  </si>
  <si>
    <t>Ініціативна група с. Твіржа</t>
  </si>
  <si>
    <t>с. Твіржа</t>
  </si>
  <si>
    <t>Закупівля обладнання для облаштування дитячо-ігрового майданчика у с. Крукеничі Яворівського району Львівської області</t>
  </si>
  <si>
    <t>Ініціативна група с. Крукеничі</t>
  </si>
  <si>
    <t xml:space="preserve">Закупівля дитячого спортивно-ігрового майданчика в с.Черневе, Яворівського району, Львівської області </t>
  </si>
  <si>
    <t>Ініціативна група с.Черневе</t>
  </si>
  <si>
    <t>с. Черневе</t>
  </si>
  <si>
    <t>Встановлення системи відеоспостереження з функцією аналітики і системою розпізнавання номерів автомобілів в м.Мостиська,  Львівської області</t>
  </si>
  <si>
    <t>Закупівля дитячого спортивно-ігрового майданчика в с.Малнів, Яворівського району, Львівської області</t>
  </si>
  <si>
    <t>ініціативна група с.Малнів</t>
  </si>
  <si>
    <t>с. Малнів</t>
  </si>
  <si>
    <t xml:space="preserve">Капітальний ремонт стелі Народного дому с.Мистичі Яворівського району Львівської області </t>
  </si>
  <si>
    <t>Ініціативна група с.Мистичі</t>
  </si>
  <si>
    <t>Придбання музичної апаратури для Мостиського міського народного дому Яворівського району, Львівської області</t>
  </si>
  <si>
    <t>Ініціативна м. Мостиська</t>
  </si>
  <si>
    <t>Капітальний ремонт (заміна дверей) ОЗ «Мостиський ЗЗСО № 2 І-ІІІ ст.» в м. Мостиська Яворівського району Львівської області.</t>
  </si>
  <si>
    <t>Ініціативна група школи №2</t>
  </si>
  <si>
    <t>Капітальний ремонт приміщення їдальні ОЗ « Мостиський ЗЗСО №1 І-ІІІ ст.» в м. Мостиська Яворівського району Львівської області</t>
  </si>
  <si>
    <t>Ініціативна група школи №1</t>
  </si>
  <si>
    <t>Капітальний ремонт системи вентиляції дошкільного навчального закладу в м. Мостиська Яворівського району Львівської області</t>
  </si>
  <si>
    <t>Ініціативна група ДНЗ м. Мостиська</t>
  </si>
  <si>
    <t xml:space="preserve">Капітальний ремонт (заміна вікон та дверей) Соколянському ЗЗСО І-ІІІст. в с.Соколя Яворівського району Львівської області. </t>
  </si>
  <si>
    <t>Капітальний ремонт приміщення ОЗ «Малнівський ЗЗСО І-ІІІ ст.» в с.Малнів Яворівського району Львівської області</t>
  </si>
  <si>
    <t>Капітальний ремонт (заміна вікон) ОЗ «Крукеницький ЗЗСО І-ІІІ ступенів» в с. Крукеничі Яворівського району Львівської області.</t>
  </si>
  <si>
    <t>Капітальний ремонт приміщення поліклініки по вул.Я.Мудрого,111 в м.Мостиська Львівської області</t>
  </si>
  <si>
    <t>Іініціативна група м.Мостиська</t>
  </si>
  <si>
    <t>Новояворівська міська громада</t>
  </si>
  <si>
    <t>Придбання устаткування для облашування дитячого майданчика біля будинків по вул. Львівська 13, 15, 17 в м.Новояворівськ (для  дитячого дозвілля навколишніх будинків)</t>
  </si>
  <si>
    <t>ОСББ "Наша оселя"</t>
  </si>
  <si>
    <t>Новояворівськ</t>
  </si>
  <si>
    <t>м. Новояворівськ</t>
  </si>
  <si>
    <t>Придбання устаткування для облашування дитячого майданчика по вул. Січових Стрільців в с. Бердихів Яворівського району Львівської області (для  дозвілля та розвитку дітей)</t>
  </si>
  <si>
    <t>с. Бердихів</t>
  </si>
  <si>
    <t>Придбання обладнання для облаштування дитячого спортивно-ігрового майданчика в смт. Шкло по вул. Курортна 60</t>
  </si>
  <si>
    <t>ОСББ Курортний Шкло</t>
  </si>
  <si>
    <t>Придбання устаткування для облашування дитячого та спортивного майданчика по вул. Шептицького 22 та Спортивній в с.Прилбичі Яворівського району Львівської області (для  дозвілля та розвитку дітей та молоді)</t>
  </si>
  <si>
    <t>Облаштування  вулиці  поряд із пам'яткою архітектури місцевого  значення. – церквою Святого Миколая XVІІІст в с.Підлуби Яворівського району (капітальний ремонт)</t>
  </si>
  <si>
    <t>с. Підлуби</t>
  </si>
  <si>
    <t>Придбання спортивного обладнання для МГО "Спортивний флорбольний клуб "Янтар"</t>
  </si>
  <si>
    <t>МГО "Спортивний флорбольний клуб "Янтар"</t>
  </si>
  <si>
    <t xml:space="preserve"> Придбання обладнання для дитячого ігрового майданчика “Центральний” по вулиці 50-річчя УПА, 2-Г”  в м. Новояворівську,  Яворівського р-ну Львівської обл.</t>
  </si>
  <si>
    <t xml:space="preserve">Придбання обладнання для Новояворівського краєзнавчого музею </t>
  </si>
  <si>
    <t>Ініціативна група музею</t>
  </si>
  <si>
    <t>Придбання обладнання та меблів для вокально-хорової студії Новояворівської дитячої школи мистецтв</t>
  </si>
  <si>
    <t>Придбання спортивного інвентарю у залі секції дзюдо в Палаці культури "Кристал"у м. Новояворівськ</t>
  </si>
  <si>
    <t>Ініціативна група Новояворівської дитячої школи мистецтв</t>
  </si>
  <si>
    <t>Капітальний ремонт(із заміною дверних блоків на нові енергоефективні) а Народному Домі с. Добростани Яворівського району Львівської області</t>
  </si>
  <si>
    <t>с. Добростани</t>
  </si>
  <si>
    <t>Капітальний ремонт ґанку Старицької ЗОШ І ступеня  Яворівського району Львівської області</t>
  </si>
  <si>
    <t>с. Старичі</t>
  </si>
  <si>
    <t xml:space="preserve"> Придбання обладнання для учнів 5-9 класів Чолгинського ЗЗСО І-ІІ ступенів Новояворівської міської ради Львівської області</t>
  </si>
  <si>
    <t>Ініціативна група Чолгинського ЗЗСО</t>
  </si>
  <si>
    <t>с. Чолгині</t>
  </si>
  <si>
    <t xml:space="preserve">Капітальний ремонт із заміною віконних та дверних блоків на енергозберігаючі в  Новояворівській ЗОШ І-ІІІ ступенів №2 </t>
  </si>
  <si>
    <t>Ініціативна група Новояворівської ЗОШ №2</t>
  </si>
  <si>
    <t>Придбання меблів для створення нового та безпечного освітнього середовища у Старицькій ЗОШ І ступеня</t>
  </si>
  <si>
    <t xml:space="preserve">Ініціативна група Старицької ЗОШ І ступеня </t>
  </si>
  <si>
    <t>Придбання обладнання для навчальної майстерні з ремонту та обслуговування колісних транспортних засобів ДНЗ "Новояворівське ВПУ"</t>
  </si>
  <si>
    <t>Ініціативна група ДНЗ "Новояворівське ВПУ"</t>
  </si>
  <si>
    <t xml:space="preserve">Встановлення перекриття в навчально-виробничій майстерні з ремонту та обслуговування колісних транспортних засобів ДНЗ "Новояворівське ВПУ" </t>
  </si>
  <si>
    <t xml:space="preserve">Капітальний ремонт вхідного вестибюлю з тамбуром Старицького закладу загальної середньої освіти І-ІІІ ступенів імені Юрія Костіва Новояворівської міської ради Львівської області </t>
  </si>
  <si>
    <t>Придбання обладнання для Добростанського закладу дошкільної освіти Новояворівської міської ради</t>
  </si>
  <si>
    <t>Придбання інтерактивної панелі EdPro Touch 65'' з програмним забезпеченням та БФП А3+  для Терновицького ЗЗСО І-ІІ ступенів</t>
  </si>
  <si>
    <t>с. Терновиця</t>
  </si>
  <si>
    <t>Капітальний ремонт приміщень із заміною дерев'яних дверних і віконних блоків на енергозберігаючі у Терновицькому ЗЗСО І-ІІ ступенів</t>
  </si>
  <si>
    <t>Судововишнянська міська громада</t>
  </si>
  <si>
    <t>Будівництво лінії вуличного освітлення по вул.Передмістя в м.Судова Вишня Мостиського району Львівської області</t>
  </si>
  <si>
    <t>Судововишнянська</t>
  </si>
  <si>
    <t>м. Судова Вишня</t>
  </si>
  <si>
    <t>Будівництво лінії  вуличного освітлення  по вул..Л.Українки, Шкільна, Д.Галицького, І.Вишенського в с.Княжий Міст Судововишнянської міської ради Львівської області</t>
  </si>
  <si>
    <t>Ініціативна група с.Княжий Міст</t>
  </si>
  <si>
    <t>с. Княжий Міст</t>
  </si>
  <si>
    <t>Капітальний ремонт огорожі кладовища в с.Довгомостиська Судововишнянської міської ради Львівської області</t>
  </si>
  <si>
    <t>с. Довгомостиська</t>
  </si>
  <si>
    <t>Капітальний ремонт огорожі Народного дому с.Дмитровичі Судововишнянської міської ради Львівської області</t>
  </si>
  <si>
    <t>Капітальний ремонт приміщення житлового корпусу №2 (відділення підтриманого проживання) Судововишнянського психоневрологічного інтернату Львівської області</t>
  </si>
  <si>
    <t>Придбання ліжок та матраців для Судововишнянського психоневрологічного інтернату Львівської області</t>
  </si>
  <si>
    <t>Капітальний ремонт приміщення спортивного залу ОЗ «Судововишнянський ЗЗСО I-III ст. ЗДО ім. Т.Дмитрасевича» у м.Судова Вишня Львівської області.</t>
  </si>
  <si>
    <t>Придбання котлів на твердому паливі для ДНЗ «Судововишнянський професійний ліцей» Судововишнянської ТГ Львівської області</t>
  </si>
  <si>
    <t>Ініціативна група ДНЗ «Судововишнянський ПЛ»</t>
  </si>
  <si>
    <t>Капітальний ремонт учбового корпусу № 2 ДНЗ «Судововишнянський ПЛ» в м. Судова Вишня Львівської області</t>
  </si>
  <si>
    <t>Ініціативна група ДНЗ «Судововишнянський професійний ліцей»</t>
  </si>
  <si>
    <t>Капітальний ремонт благоустрою Волостківської АЗПСМ в с.Волостків Судововишнянської міської ради Львівської області.</t>
  </si>
  <si>
    <t>Ініціативна група с.Волостків</t>
  </si>
  <si>
    <t>с. Волостків</t>
  </si>
  <si>
    <t>Капітальний ремонт приміщення ФАПу с.Дмитровичі Судововишнянської  міської ради Львівської області.</t>
  </si>
  <si>
    <t>Закупівля аналізаторів для лабораторії КНП Судововишнянська міська лікарня.</t>
  </si>
  <si>
    <t>Капітальний ремонт приміщень КНП Судововишнянська міська лікарня.</t>
  </si>
  <si>
    <t xml:space="preserve"> Будівництво лінії вуличного освітлення в с. Баличі по вул. Зеленій  Яворівського району Львівської області </t>
  </si>
  <si>
    <t>Шегинівська</t>
  </si>
  <si>
    <t>с. Баличі</t>
  </si>
  <si>
    <t xml:space="preserve"> Капітальний ремонт Народного дому в с. Мишлятичі Львівської області </t>
  </si>
  <si>
    <t>с. Мишлятичі</t>
  </si>
  <si>
    <t>Капітальний ремонт Народному домі с. Поповичі Львівської області</t>
  </si>
  <si>
    <t>с. Поповичі</t>
  </si>
  <si>
    <t>Капітальний ремонт Народного дому в с. Гусаків   Львівської області</t>
  </si>
  <si>
    <t>с. Гусаків</t>
  </si>
  <si>
    <t xml:space="preserve">Придбання крісел для актового залу КЗ ЛОР "Поповицького психоневрологічного інтернату" </t>
  </si>
  <si>
    <t>Капітальний ремонт цоколя та водовідведення в Шегинівській ЗОШ І-ІІІ ступенів в с. Шегині Львівської</t>
  </si>
  <si>
    <t>с. Шегині</t>
  </si>
  <si>
    <t>Капітальний ремонт приміщення (заміна покрівлі) в Боляновицькій   ЗОШ І-ІІ ступенів  Львівської області</t>
  </si>
  <si>
    <t>с. Боляновичі</t>
  </si>
  <si>
    <t>Капітальний ремонт благоустрою території садочку в с.Мостиська Другі Яворівського району Львівської області.</t>
  </si>
  <si>
    <t>с. Мостиська Другі</t>
  </si>
  <si>
    <t>Шегинівська сільська громада</t>
  </si>
  <si>
    <t>Ініціативна група Добростанського ЗДО</t>
  </si>
  <si>
    <t xml:space="preserve"> Капітальний ремонт (благоустрій території) Волицького НВК с.Волиця Львівської області</t>
  </si>
  <si>
    <t>Будівництво вуличного освітлення по вул.Незалежності в с.Дрогомишль Яворівського району Львівської області</t>
  </si>
  <si>
    <t>с. Дрогомишль</t>
  </si>
  <si>
    <t>Реконструкція вуличного освітлення по вул. С.Бандери,  Ю.Липи в с.Іваники Яворівського району Львівської області</t>
  </si>
  <si>
    <t>с. Іваники</t>
  </si>
  <si>
    <t>Реконструкція вуличного освітлення по вул.Зелена, Молодіжна в с.Колониці Яворівського району Львівської області</t>
  </si>
  <si>
    <t>Ініціативна група жителів с.Колониці</t>
  </si>
  <si>
    <t>с. Колониці</t>
  </si>
  <si>
    <t>Реконструкція вуличного освітлення по вул.Зависока в с.Зарубани Яворівського району Львівської області</t>
  </si>
  <si>
    <t>Ініціативна група с.Зарубани</t>
  </si>
  <si>
    <t>с. Зарубани</t>
  </si>
  <si>
    <t>Реконструкція вуличного освітлення по вул.І.Франка в с.Вороблячин Яворівського району Львівської області</t>
  </si>
  <si>
    <t>Ініціативна група жителів с.Вороблячин</t>
  </si>
  <si>
    <t>с. Вороблячин</t>
  </si>
  <si>
    <t xml:space="preserve"> Реконструкція  вуличного освітлення по вул. Л.Українки, С.Стрільців в с.Чернилява Яворівського району Львівської області </t>
  </si>
  <si>
    <t>с. Чернилява</t>
  </si>
  <si>
    <t>Реконструкція  вуличного освітлення по вул. Д.Галицького, Зелена, Шевченка в с.Віжомля Яворівського району Львівської області</t>
  </si>
  <si>
    <t>с. Віжомля</t>
  </si>
  <si>
    <t>Реконструкція вуличного освітлення по вул.Зелена в с.Руда Яворівського району Львівської області</t>
  </si>
  <si>
    <t>Придбання обладнання для влаштування дитячо-ігрового майданчика в с.Грушів Яворівського району Львівської області</t>
  </si>
  <si>
    <t>Реконструкція освітлення футбольної площадки №2 стадіону імені Євгена Смука по вул. Львівська, 32 в м.Яворів Львівської області</t>
  </si>
  <si>
    <t>Ініціативна група жителів м.Яворів</t>
  </si>
  <si>
    <t>м. Яворів</t>
  </si>
  <si>
    <t>Встановлення системи відеоспостереження та сигналізації на території КП ЯМР «Стадіон імені Євгена Смука»  за адресою: Львівська обл., м.Яворів, вул.Львівська 32</t>
  </si>
  <si>
    <t xml:space="preserve">Встановлення мережі відеоспостереження у парку-пам`ятці садово-паркового мистецтва місцевого значення "Парк курорту Немирів" у санаторії "Прикордонник - Немирів" </t>
  </si>
  <si>
    <t>Ініціативна група смт. Немирів</t>
  </si>
  <si>
    <t>Придбання комп’ютерної техніки для 23 ДПРЧ ГУ ДСНС України у Львівській області, за адресою: вул.І.Франка, 3, м.Яворів Львівської області</t>
  </si>
  <si>
    <t>Придбання обладнання для влаштування дитячо-ігрового майданчика по вул.Возз’єднання в м.Яворів Львівської області</t>
  </si>
  <si>
    <t xml:space="preserve"> Придбання устаткування для облашування - ігрового та спортивного майданчика на території біля церков  по вул. О.Кручковського в с.Нагачів  (для   дозвілля дітей, молоді та занять спортом ) </t>
  </si>
  <si>
    <t>с. Нагачів</t>
  </si>
  <si>
    <t xml:space="preserve">Придбання меблів, звуковідтворюючої апаратури та спортивного інвентаря для створення Нового культурного  простору у Народному домі с.Смолин </t>
  </si>
  <si>
    <t>Ініціативна група с.Смолин</t>
  </si>
  <si>
    <t>с. Смолин</t>
  </si>
  <si>
    <t xml:space="preserve"> Капітальний ремонт підлоги в Народному домі с.Смолин Яворівської ОТГ </t>
  </si>
  <si>
    <t>Ініціативна група Народного дому с.Смолин</t>
  </si>
  <si>
    <t xml:space="preserve"> Капітальний ремонт підлоги бібліотеки в с.Вороблячин Львівської області </t>
  </si>
  <si>
    <t>Придбання мультимедійного обладнання для культурно-мистецького центру «Сокіл» Яворівської міської ради Львівської області</t>
  </si>
  <si>
    <t>Ініціативна група Вороблячинської ЗОШ</t>
  </si>
  <si>
    <t xml:space="preserve">Капітальний ремонт приміщень Вороблячинської ЗОШ І-ІІ ступенів імені Героя України Віталія Коцюби </t>
  </si>
  <si>
    <t>смт Краковець</t>
  </si>
  <si>
    <t>Капітальний ремонт приміщень Смолинського НВК ЗОШ І-ІІІ ст. -ДНЗ Яворівського району Львівської області</t>
  </si>
  <si>
    <t>Ініціативна група Смолинського НВК " ЗОШ І-ІІІ ступенів-ДНЗ"</t>
  </si>
  <si>
    <t xml:space="preserve">Капітальний ремонт покриття подвір'я  з улаштуванням бруківки в Немирівському закладі дошкільної освіти Яворівської міської ради Львівської області, вул.Романа Шухевича,1 " </t>
  </si>
  <si>
    <t>Ініціативна група Немирівського ЗДО ЯМР ЛО</t>
  </si>
  <si>
    <t xml:space="preserve">Капітальний ремонт фасаду Наконечнянського закладу дошкільної освіти Яворівської міської ради Львівської області </t>
  </si>
  <si>
    <t>Ініціативна група Наконечнянський ЗДО ЯМР ЛО</t>
  </si>
  <si>
    <t>с. Наконечне Перше</t>
  </si>
  <si>
    <t>Капітальний  ремонт приміщень із заміною  дверних блоків  у Дрогомишлянському НВК " ЗОШ І-ІІІ ступенів - ДНЗ" імені Петра Василихи</t>
  </si>
  <si>
    <t xml:space="preserve">Ініціативна група Дрогомиишлянського НВК </t>
  </si>
  <si>
    <t xml:space="preserve">Придбання комп’ютерної техніки та інвентарю для комп'ютерного класу Бунівського закладу базової середньої освіти імені Юрія Липи, в с.Бунів, Яворівської міської ради, Львівської області. </t>
  </si>
  <si>
    <t>Ініціативна група громади с.Бунів</t>
  </si>
  <si>
    <t>с. Бунів</t>
  </si>
  <si>
    <t xml:space="preserve">Придбання та встановлення елементів дитячого майданчику для Бунівського закладу дошкільної освіти в с.Бунів, Яворівської міської ради, Львівської області. </t>
  </si>
  <si>
    <t xml:space="preserve">Улаштування будиночку для сну на вуликах у санаторії "Прикордонник - Немирів" (військова частина 1487) Державної прикордонної служби України </t>
  </si>
  <si>
    <t>Придбання медичного обладнання для гінекологічно-пологового відділення для Комунального некомерційного підприємства Яворівської міської ради Львівської області «Яворівська центральна районна лікарня»</t>
  </si>
  <si>
    <t>Капітальний ремонт (заміна покриття даху) старої частини поліклінічного відділення КНП ЯМР ЛО «ЯЦРЛ» за адресою: м.Яворів, вул.Львівська, 29</t>
  </si>
  <si>
    <t>Придбання медичного обладнання для хірургічного відділення КНП ЯМР ЛО «Яворівська центральна районна лікарня»</t>
  </si>
  <si>
    <t>Придбання медичного обладнання для реанімаційного відділення КНП ЯМР ЛО «Яворівська центральна районна лікарня»</t>
  </si>
  <si>
    <t>Яворівська міська громада</t>
  </si>
  <si>
    <t>ЯВОРІВСЬКИЙ РАЙОН</t>
  </si>
  <si>
    <t>Створюємо комфортні умови освітнього середовища в Перемишлянському опорному закладі загальної середньої освіти  І-ІІІ ступенів № 1 (капітальний ремонт дверей (ІІ етап)) на вул.Привокзальна, 11 в м.Перемишляни Львівського району Львівської області</t>
  </si>
  <si>
    <t>Козівська селищна громада</t>
  </si>
  <si>
    <t>Назва проєкту</t>
  </si>
  <si>
    <t xml:space="preserve">Територіальна громада </t>
  </si>
  <si>
    <t>Перелік зареєстрованих заявок, поданих для участі в обласному конкурсі проєктів місцевих ініціатив у Львівській області на 2021 рік</t>
  </si>
  <si>
    <t>Придбання обладнання для забезпечення автономного резервного живлення об’єктів комунального закладу Львівської обласної ради «Адміністрація державного історико-культурного заповідника «Тустань»» в с.Урич Стрийського району Львівської області</t>
  </si>
  <si>
    <t>Ініціативна група КЗ ЛОР «Львівська ЗСШ №1 І-ІІІ ст. імені Б.-І. Антонича»</t>
  </si>
  <si>
    <t xml:space="preserve">Ініціативна група КЗ ЛОР «Підбузька спеціалізована мистецька школа-інтернат ІІ-ІІІ ступенів  "Мала академія мистецтв імені  Е.Миська"» </t>
  </si>
  <si>
    <t>Ініціативна група КЗ ЛОР СДЮСШ олімпійського резерву № 2 з дзюдо та боксу</t>
  </si>
  <si>
    <t xml:space="preserve">Капітальний ремонт даху Стебницької гімназії №11 імені Тараса Зозулі Дрогобицької міської ради Львівської області по вул. П.Куліша, 3 в м.Стебник Львівської області </t>
  </si>
  <si>
    <t>Реконструкція мереж вуличного освітлення по вулиці Новоукраїнська в селі Старий Кропивник Дрогобицького району Львівської області</t>
  </si>
  <si>
    <t>Капітальний ремонт фасаду Ластівківського закладу загальної середньої освіти І-ІІ рівнів по вул. Шевченка, 52 в с.Ластівка Дрогобицького р-ну Львівської обл.</t>
  </si>
  <si>
    <t>Створення громадського простору «Безпечною дорогою до знань» (Капітальний ремонт благоустрою території (тротуару) до дошкільного навчального закладу №6 в м. Золочеві Львівської області)</t>
  </si>
  <si>
    <t xml:space="preserve">Капітальний ремонт покрівлі житлового будинку №20 по вул. Шашкевича в м. Золочеві Львівської області </t>
  </si>
  <si>
    <t>БО  «Благодійнний фонд «Золочів відроджений»</t>
  </si>
  <si>
    <t>Впорядкування громадського простору у центральній частині села Червоне Золочівської територіальної громади (зі сторони вулиці Лесі Українки) шляхом будівництва автомобільної стоянки</t>
  </si>
  <si>
    <t>ГО "Відродження села Вороняки"</t>
  </si>
  <si>
    <t>Капітальний  ремонт  по заміні віконних та дверних  блоків в ОЗ ЗСО І-ІІІ ступ. № 2 ім. М. Шашкевича в м. Золочеві  Львівської області</t>
  </si>
  <si>
    <t>Капітальний ремонт приміщень для облаштування дошкільного підрозділу Червоненської  ЗОШ І-Ш ступенів Золочівської  міської ради  Золочівського  району Львівської області</t>
  </si>
  <si>
    <t>"Від обладнання шкільної їдальні  до збереження здоров’я дітей" - придбання кухонного обладнання шкільної їдальні  для 1110 учнів  Золочівського ОЗ ЗСО І-ІІІ ступ. № 2 ім. М. Шашкевича  по вул.. Січових Стрільців,2 в м. Золочеві  Львівської області</t>
  </si>
  <si>
    <t>ГО "Агенція регіонального розвитку  Турківщини"</t>
  </si>
  <si>
    <t xml:space="preserve">Ініціативна група Народного дому с.Монастирець </t>
  </si>
  <si>
    <t xml:space="preserve">Капітальний ремонт Завадківського опорного навчального закладу загальної середньої освіти І-ІІІ рівнів Козівської сільської ради Стрийського району Львівської області </t>
  </si>
  <si>
    <t>Ініціативна група ВП МО «Пласт – національна скаутська організація України»  «Станиця Миколаїв»</t>
  </si>
  <si>
    <t>Реконструкція вуличного освітлення із застосуванням енергозберігаючих технологій  по вул. Шевченка, Лугова с. Заболоття  Белзької територіальної громади Львівської області</t>
  </si>
  <si>
    <t>Реконструкція вуличного освітлення із застосуванням енергозберігаючих технологій по вул. Нова, Лесі Українки, Шевченка в с. Стаївка Белзької територіальної громади Львівської області</t>
  </si>
  <si>
    <t xml:space="preserve">Реконструкція вуличного освітлення із застосуванням енергозберігаючих технологій по вул.Центральна, Польова, Нова в с.Перемисловичі Белзької територіальної громади Львівської області </t>
  </si>
  <si>
    <t>Капітальний ремонт в приміщеннях спортзалу та тренажерному залі в Добротвірському професійному ліцеї по вул. Сагайдачного, 3 в  смт. Добротвір Добротвірської селищної ради Червоноградського району Львівської області</t>
  </si>
  <si>
    <t xml:space="preserve">БФ «Миколаївський навчально-виховний комплекс»  </t>
  </si>
  <si>
    <t>Капітальний ремонт будівлі Миколаївського опорного закладу загальної середньої освіти І-ІІІ ступенів Лопатинської селищної ради  по вулиці Зарічна, 2 в с. Миколаїв  Львівської області. Заміна вікон</t>
  </si>
  <si>
    <t>Капітальний ремонт приміщення їдальні опорного закладу "Лопатинська загальноосвітня школа І-ІІІ ст.н." по вулиці Центральна, 23, в смт. Лопатин Львівської області</t>
  </si>
  <si>
    <t>ГО "Громадська ініціатива Синькова"</t>
  </si>
  <si>
    <t>Придбання меблів та обладнання для навчальних кабінетів ЗОШ I-II-IIIcт. с. Павлів по вул. Джерельна. 4 в с. Павлів Львівської обл.</t>
  </si>
  <si>
    <t xml:space="preserve">Ініціативна група ЗДО я/с №18 </t>
  </si>
  <si>
    <t>Ініціативна група батьківської громади,  дирекції ЧЗШ № 1</t>
  </si>
  <si>
    <t>Ініціативна група Народного дому м.Червонограда</t>
  </si>
  <si>
    <t xml:space="preserve">Ініціативна група ЗДО № 9 </t>
  </si>
  <si>
    <t>Ініціативна група Червоноградської ЗШ №12</t>
  </si>
  <si>
    <t xml:space="preserve">Капітальний ремонт санвузлів ЧЗШ №12 по вул. С. Бандери, 17 в м. Червоноград Львівської області </t>
  </si>
  <si>
    <t>Капітальний ремонт будівлі (заміна дверей на енергозберігаючі) ЧСШ № 8 по вул. Шептицького, 15 в м.Червонограді Львівської області</t>
  </si>
  <si>
    <t>Будівництво системи відеоспостереження Івано-Франківської селищної ради в с. Бірки Яворівського району Львівської області</t>
  </si>
  <si>
    <t>Ініціативна група філії</t>
  </si>
  <si>
    <t>Ініціативна група с.Мелешки</t>
  </si>
  <si>
    <t>Ініціативна група Народного Дому</t>
  </si>
  <si>
    <t xml:space="preserve">Капітальний ремонт вокально-хорової студії Новояворівської дитячої школи мистецтв </t>
  </si>
  <si>
    <t>Придбання офісних меблів, звуковідтворюючої апаратури та комп’ютерної техніки для створення Нового освітнього простору у Вороблячинській ЗОШ І-ІІ ступенів імені Героя України Віталія Коцюби</t>
  </si>
  <si>
    <t>Капітальний ремонт по утепленню фасаду опорного закладу «Краковецький ЗЗСО І-ІІІ ступенів імені Романа Шухевича Яворівського району Львівської області</t>
  </si>
  <si>
    <t>Ініціативна група Віжомлянського ЗЗСО</t>
  </si>
  <si>
    <t>Проєкт Капітальний  ремонт з заміною дверних та віконних блоків у Віжомлянському  закладі загальної середньої освіти І-ІІІ  ступенів  ім. Івана Севери Яворівської міської ради Львівської області</t>
  </si>
  <si>
    <t>Ініціативна група селища Немирів</t>
  </si>
  <si>
    <t xml:space="preserve">Улаштування будиночку для підготовки до проведення бальнеологічних процедур у чанах та післяпроцедурного відпочинку у санаторії «Прикордонник -Немирів» (військова частина 1487) Державної прикордонної служби України </t>
  </si>
  <si>
    <t xml:space="preserve"> "Купівля спортивного інвентарю для спеціалізованих залів дзюдо та боксу комунального закладу Львівської обласної ради "Спеціалізована дитячо-юнацька школа олімпійського резерву № 2 з дзюдо та боксу"  </t>
  </si>
  <si>
    <t>Придбання дефібриляторів-моніторів  для Львівського обласного кардіологічного центру</t>
  </si>
  <si>
    <t xml:space="preserve">Капітальний ремонт по влаштуванню пожежної сигналізації, оповіщення людей про пожежу та управління евакуюванням на об'єкті адміністративний крпус КЗ ЛОР "Львівський геріатричний пансіонат за адресою м.Львів,вул.Медової Печери,71 </t>
  </si>
  <si>
    <t xml:space="preserve"> Придбання комп’ютерної техніки для КЗ ЛОР «Львівська загальноосвітня санаторна школа №1 І-ІІІ ст. імені Б.-І. Антонича»</t>
  </si>
  <si>
    <t xml:space="preserve"> Зберегти спадщину Франка: придбання фондового обладнання та системи електронного обліку музейних колекцій для КЗ ЛОР “Львівський національний літературно-меморіальний музей Івана Франка” м. Львів,  вул. І. Франка, 150</t>
  </si>
  <si>
    <t xml:space="preserve">Придбання кардіомоніторів для покращення якості навчання медичних сестер у КЗ ЛОР Львівський медичний фаховий коледж післядипломної освіти </t>
  </si>
  <si>
    <t xml:space="preserve">Ініціативна група 2 нерологічного відділення  КНП ЛОР </t>
  </si>
  <si>
    <t>Капітальний ремонт фасаду Долинянського навчально-виховного комплексу І-ІІ ступенів «заклад загальної середньої освіти -  заклад дошкільної освіти»  Городоцької міської ради  Львівської області</t>
  </si>
  <si>
    <t xml:space="preserve">Капітальний ремонт харчоблоку Мшанського навчально-виховного комплексу І-ІІІ ступенів «заклад загальної середньої освіти -  заклад дошкільної освіти» імені Степана Тисляка Городоцької міської ради  Львівської області </t>
  </si>
  <si>
    <t>Реконструкція вуличного освітлення по вул. Л. Українки 50-89 в с. Чишки Львівського району Львівської області</t>
  </si>
  <si>
    <t>Ініціативна група Жовківського РТЦ</t>
  </si>
  <si>
    <t>Капітальний ремонт віконних та дверних прорізів з заміною на металопластикові склопакети з впровадженням енергозберігаючих технологій будівлі Жовківського районного територіального центру комплектування та соціальної підтримки по вул. Дорошенка, 9 м. Жовква Львівського району Львівської області</t>
  </si>
  <si>
    <t>Закупівля обладнання (інтерактивна панель, фото-відео студія, окуляри віртуальної реальності, два ноутбуки, конструктори для робототехніки, 3д-ручки та комплектуючі матеріали) в Ліцей №3 ім. В.Чорновола на вул. Завалля, 12 задля розвитку інноваційного освітнього середовища у навчальному закладі</t>
  </si>
  <si>
    <t xml:space="preserve"> Благоустрій (капітальний ремонт) подвір’я ЗДО № 35 «Колобок» загального розвитку, що знаходиться у комунальній власності, за адресою вул.Куліша, 11 м.Стебник Львівської області</t>
  </si>
  <si>
    <t xml:space="preserve">Загальна вартість проєкту </t>
  </si>
  <si>
    <t>Кошти територіальної громади</t>
  </si>
  <si>
    <t xml:space="preserve">ДОДАТОК 1     
до протоколу засідання Конкурсної ради
від 19.03.2021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</si>
</sst>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1" x14ac:knownFonts="1">
    <font>
      <sz val="11"/>
      <color rgb="FF000000"/>
      <name val="Calibri"/>
    </font>
    <font>
      <b/>
      <sz val="14"/>
      <color rgb="FF000000"/>
      <name val="Times New Roman"/>
      <family val="1"/>
      <charset val="204"/>
    </font>
    <font>
      <sz val="12"/>
      <color rgb="FF000000"/>
      <name val="Times New Roman"/>
      <family val="1"/>
      <charset val="204"/>
    </font>
    <font>
      <b/>
      <u/>
      <sz val="14"/>
      <color rgb="FF000000"/>
      <name val="Times New Roman"/>
      <family val="1"/>
      <charset val="204"/>
    </font>
    <font>
      <sz val="11"/>
      <color rgb="FF000000"/>
      <name val="Times New Roman"/>
      <family val="1"/>
      <charset val="204"/>
    </font>
    <font>
      <sz val="14"/>
      <color rgb="FF000000"/>
      <name val="Times New Roman"/>
      <family val="1"/>
      <charset val="204"/>
    </font>
    <font>
      <b/>
      <sz val="16"/>
      <color rgb="FF000000"/>
      <name val="Times New Roman"/>
      <family val="1"/>
      <charset val="204"/>
    </font>
    <font>
      <b/>
      <sz val="18"/>
      <color rgb="FF000000"/>
      <name val="Times New Roman"/>
      <family val="1"/>
      <charset val="204"/>
    </font>
    <font>
      <sz val="16"/>
      <color rgb="FF000000"/>
      <name val="Times New Roman"/>
      <family val="1"/>
      <charset val="204"/>
    </font>
    <font>
      <b/>
      <sz val="24"/>
      <color rgb="FF000000"/>
      <name val="Times New Roman"/>
      <family val="1"/>
      <charset val="204"/>
    </font>
    <font>
      <b/>
      <sz val="12"/>
      <color theme="1"/>
      <name val="Times New Roman"/>
      <family val="1"/>
      <charset val="204"/>
    </font>
  </fonts>
  <fills count="13">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theme="9" tint="0.59999389629810485"/>
        <bgColor indexed="64"/>
      </patternFill>
    </fill>
    <fill>
      <patternFill patternType="solid">
        <fgColor theme="9" tint="0.59999389629810485"/>
        <bgColor rgb="FFFFFF00"/>
      </patternFill>
    </fill>
    <fill>
      <patternFill patternType="solid">
        <fgColor rgb="FFFFCCFF"/>
        <bgColor indexed="64"/>
      </patternFill>
    </fill>
    <fill>
      <patternFill patternType="solid">
        <fgColor rgb="FFFFCCFF"/>
        <bgColor rgb="FFFFFF00"/>
      </patternFill>
    </fill>
    <fill>
      <patternFill patternType="solid">
        <fgColor rgb="FFFFC000"/>
        <bgColor indexed="64"/>
      </patternFill>
    </fill>
    <fill>
      <patternFill patternType="solid">
        <fgColor theme="4" tint="0.79998168889431442"/>
        <bgColor indexed="64"/>
      </patternFill>
    </fill>
    <fill>
      <patternFill patternType="solid">
        <fgColor theme="4" tint="0.79998168889431442"/>
        <bgColor rgb="FFFFFF00"/>
      </patternFill>
    </fill>
    <fill>
      <patternFill patternType="solid">
        <fgColor theme="7" tint="0.79998168889431442"/>
        <bgColor indexed="64"/>
      </patternFill>
    </fill>
    <fill>
      <patternFill patternType="solid">
        <fgColor theme="5" tint="0.79998168889431442"/>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58">
    <xf numFmtId="0" fontId="0" fillId="0" borderId="0" xfId="0" applyFont="1" applyAlignment="1"/>
    <xf numFmtId="0" fontId="4" fillId="0" borderId="0" xfId="0" applyFont="1" applyAlignment="1"/>
    <xf numFmtId="0" fontId="4" fillId="4" borderId="0" xfId="0" applyFont="1" applyFill="1" applyAlignment="1"/>
    <xf numFmtId="0" fontId="4" fillId="2" borderId="0" xfId="0" applyFont="1" applyFill="1" applyAlignment="1"/>
    <xf numFmtId="0" fontId="1" fillId="0" borderId="1" xfId="0" applyFont="1" applyBorder="1" applyAlignment="1">
      <alignment horizontal="center" vertical="center" wrapText="1"/>
    </xf>
    <xf numFmtId="0" fontId="5" fillId="0" borderId="0" xfId="0" applyFont="1" applyAlignment="1"/>
    <xf numFmtId="0" fontId="3" fillId="4" borderId="1" xfId="0" applyFont="1" applyFill="1" applyBorder="1" applyAlignment="1">
      <alignment horizontal="center" vertical="center"/>
    </xf>
    <xf numFmtId="0" fontId="6" fillId="4" borderId="1" xfId="0" applyFont="1" applyFill="1" applyBorder="1" applyAlignment="1">
      <alignment horizontal="left" vertical="center" wrapText="1"/>
    </xf>
    <xf numFmtId="0" fontId="2" fillId="2" borderId="0" xfId="0" applyFont="1" applyFill="1" applyAlignment="1"/>
    <xf numFmtId="164" fontId="6" fillId="5" borderId="1" xfId="0" applyNumberFormat="1" applyFont="1" applyFill="1" applyBorder="1" applyAlignment="1">
      <alignment horizontal="center" vertical="center" wrapText="1"/>
    </xf>
    <xf numFmtId="0" fontId="6" fillId="4" borderId="0" xfId="0" applyFont="1" applyFill="1" applyAlignment="1"/>
    <xf numFmtId="164" fontId="6" fillId="4" borderId="1" xfId="0" applyNumberFormat="1" applyFont="1" applyFill="1" applyBorder="1" applyAlignment="1">
      <alignment horizontal="center" vertical="center" wrapText="1"/>
    </xf>
    <xf numFmtId="0" fontId="1" fillId="6" borderId="1" xfId="0" applyFont="1" applyFill="1" applyBorder="1" applyAlignment="1">
      <alignment horizontal="center" vertical="center" wrapText="1"/>
    </xf>
    <xf numFmtId="164" fontId="6" fillId="7" borderId="1" xfId="0" applyNumberFormat="1" applyFont="1" applyFill="1" applyBorder="1" applyAlignment="1">
      <alignment horizontal="center" vertical="center" wrapText="1"/>
    </xf>
    <xf numFmtId="0" fontId="5" fillId="6" borderId="0" xfId="0" applyFont="1" applyFill="1" applyAlignment="1"/>
    <xf numFmtId="0" fontId="4" fillId="8" borderId="0" xfId="0" applyFont="1" applyFill="1" applyAlignment="1"/>
    <xf numFmtId="0" fontId="1" fillId="0" borderId="2"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3" fillId="6"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4"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6" borderId="1" xfId="0" applyFont="1" applyFill="1" applyBorder="1" applyAlignment="1">
      <alignment horizontal="left" vertical="center" wrapText="1"/>
    </xf>
    <xf numFmtId="0" fontId="6" fillId="0" borderId="2" xfId="0" applyFont="1" applyBorder="1" applyAlignment="1">
      <alignment horizontal="center" vertical="center" wrapText="1"/>
    </xf>
    <xf numFmtId="164" fontId="6" fillId="3" borderId="1" xfId="0" applyNumberFormat="1" applyFont="1" applyFill="1" applyBorder="1" applyAlignment="1">
      <alignment horizontal="center" vertical="center" wrapText="1"/>
    </xf>
    <xf numFmtId="164" fontId="6" fillId="3" borderId="3" xfId="0" applyNumberFormat="1" applyFont="1" applyFill="1" applyBorder="1" applyAlignment="1">
      <alignment horizontal="center" vertical="center" wrapText="1"/>
    </xf>
    <xf numFmtId="164" fontId="6" fillId="3" borderId="5" xfId="0" applyNumberFormat="1" applyFont="1" applyFill="1" applyBorder="1" applyAlignment="1">
      <alignment horizontal="center" vertical="center" wrapText="1"/>
    </xf>
    <xf numFmtId="164" fontId="6" fillId="3" borderId="4" xfId="0" applyNumberFormat="1" applyFont="1" applyFill="1" applyBorder="1" applyAlignment="1">
      <alignment horizontal="center" vertical="center" wrapText="1"/>
    </xf>
    <xf numFmtId="0" fontId="6" fillId="0" borderId="2" xfId="0" applyFont="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0" xfId="0" applyFont="1" applyAlignment="1">
      <alignment horizontal="left"/>
    </xf>
    <xf numFmtId="0" fontId="6" fillId="0" borderId="0" xfId="0" applyFont="1" applyAlignment="1"/>
    <xf numFmtId="0" fontId="6" fillId="9" borderId="1" xfId="0" applyFont="1" applyFill="1" applyBorder="1" applyAlignment="1">
      <alignment horizontal="left" vertical="center" wrapText="1"/>
    </xf>
    <xf numFmtId="164" fontId="6" fillId="10" borderId="1" xfId="0" applyNumberFormat="1" applyFont="1" applyFill="1" applyBorder="1" applyAlignment="1">
      <alignment horizontal="center" vertical="center" wrapText="1"/>
    </xf>
    <xf numFmtId="0" fontId="1" fillId="11"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7" fillId="11" borderId="0" xfId="0" applyFont="1" applyFill="1" applyAlignment="1"/>
    <xf numFmtId="0" fontId="1" fillId="11" borderId="1" xfId="0" applyFont="1" applyFill="1" applyBorder="1" applyAlignment="1">
      <alignment horizontal="left" vertical="center" wrapText="1"/>
    </xf>
    <xf numFmtId="164" fontId="1" fillId="11" borderId="1" xfId="0" applyNumberFormat="1" applyFont="1" applyFill="1" applyBorder="1" applyAlignment="1">
      <alignment horizontal="center" vertical="center" wrapText="1"/>
    </xf>
    <xf numFmtId="0" fontId="1" fillId="9"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5" fillId="9" borderId="0" xfId="0" applyFont="1" applyFill="1" applyAlignment="1"/>
    <xf numFmtId="0" fontId="2" fillId="2"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8" fillId="12" borderId="0" xfId="0" applyFont="1" applyFill="1" applyAlignment="1"/>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cellXfs>
  <cellStyles count="1">
    <cellStyle name="Звичайний" xfId="0" builtinId="0"/>
  </cellStyles>
  <dxfs count="0"/>
  <tableStyles count="0" defaultTableStyle="TableStyleMedium2" defaultPivotStyle="PivotStyleLight16"/>
  <colors>
    <mruColors>
      <color rgb="FFCC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303"/>
  <sheetViews>
    <sheetView tabSelected="1" view="pageBreakPreview" zoomScale="58" zoomScaleNormal="100" zoomScaleSheetLayoutView="58" workbookViewId="0">
      <pane ySplit="1560" activePane="bottomLeft"/>
      <selection activeCell="L1" sqref="L1:O1"/>
      <selection pane="bottomLeft" activeCell="Q6" sqref="Q6"/>
    </sheetView>
  </sheetViews>
  <sheetFormatPr defaultColWidth="15.140625" defaultRowHeight="15" customHeight="1" x14ac:dyDescent="0.3"/>
  <cols>
    <col min="1" max="1" width="8.140625" style="5" customWidth="1"/>
    <col min="2" max="2" width="8.5703125" style="5" customWidth="1"/>
    <col min="3" max="3" width="9.7109375" style="5" customWidth="1"/>
    <col min="4" max="4" width="107.42578125" style="37" customWidth="1"/>
    <col min="5" max="5" width="27.42578125" style="5" customWidth="1"/>
    <col min="6" max="6" width="25.140625" style="5" customWidth="1"/>
    <col min="7" max="7" width="21.85546875" style="5" customWidth="1"/>
    <col min="8" max="8" width="18.5703125" style="5" customWidth="1"/>
    <col min="9" max="9" width="17.140625" style="38" customWidth="1"/>
    <col min="10" max="10" width="16.42578125" style="38" customWidth="1"/>
    <col min="11" max="11" width="15.85546875" style="38" customWidth="1"/>
    <col min="12" max="12" width="18.42578125" style="38" customWidth="1"/>
    <col min="13" max="13" width="15.7109375" style="38" customWidth="1"/>
    <col min="14" max="14" width="15.5703125" style="38" customWidth="1"/>
    <col min="15" max="15" width="17.5703125" style="38" customWidth="1"/>
    <col min="16" max="16384" width="15.140625" style="1"/>
  </cols>
  <sheetData>
    <row r="1" spans="1:15" ht="61.5" customHeight="1" x14ac:dyDescent="0.3">
      <c r="L1" s="56" t="s">
        <v>4196</v>
      </c>
      <c r="M1" s="57"/>
      <c r="N1" s="57"/>
      <c r="O1" s="57"/>
    </row>
    <row r="2" spans="1:15" ht="48.75" customHeight="1" x14ac:dyDescent="0.25">
      <c r="A2" s="55" t="s">
        <v>4133</v>
      </c>
      <c r="B2" s="55"/>
      <c r="C2" s="55"/>
      <c r="D2" s="55"/>
      <c r="E2" s="55"/>
      <c r="F2" s="55"/>
      <c r="G2" s="55"/>
      <c r="H2" s="55"/>
      <c r="I2" s="55"/>
      <c r="J2" s="55"/>
      <c r="K2" s="55"/>
      <c r="L2" s="55"/>
      <c r="M2" s="55"/>
      <c r="N2" s="55"/>
      <c r="O2" s="55"/>
    </row>
    <row r="3" spans="1:15" ht="27.75" customHeight="1" x14ac:dyDescent="0.25">
      <c r="A3" s="16"/>
      <c r="B3" s="16"/>
      <c r="C3" s="16"/>
      <c r="D3" s="34"/>
      <c r="E3" s="16"/>
      <c r="F3" s="16"/>
      <c r="G3" s="16"/>
      <c r="H3" s="16"/>
      <c r="I3" s="29"/>
      <c r="J3" s="29"/>
      <c r="K3" s="29"/>
      <c r="L3" s="29"/>
      <c r="M3" s="29"/>
      <c r="N3" s="53" t="s">
        <v>17</v>
      </c>
      <c r="O3" s="54"/>
    </row>
    <row r="4" spans="1:15" s="52" customFormat="1" ht="87" customHeight="1" x14ac:dyDescent="0.3">
      <c r="A4" s="50" t="s">
        <v>0</v>
      </c>
      <c r="B4" s="51" t="s">
        <v>15</v>
      </c>
      <c r="C4" s="50" t="s">
        <v>1</v>
      </c>
      <c r="D4" s="50" t="s">
        <v>4131</v>
      </c>
      <c r="E4" s="50" t="s">
        <v>2</v>
      </c>
      <c r="F4" s="50" t="s">
        <v>70</v>
      </c>
      <c r="G4" s="50" t="s">
        <v>4132</v>
      </c>
      <c r="H4" s="50" t="s">
        <v>122</v>
      </c>
      <c r="I4" s="50" t="s">
        <v>4194</v>
      </c>
      <c r="J4" s="50" t="s">
        <v>28</v>
      </c>
      <c r="K4" s="50" t="s">
        <v>29</v>
      </c>
      <c r="L4" s="50" t="s">
        <v>4195</v>
      </c>
      <c r="M4" s="50" t="s">
        <v>3</v>
      </c>
      <c r="N4" s="50" t="s">
        <v>4</v>
      </c>
      <c r="O4" s="50" t="s">
        <v>5</v>
      </c>
    </row>
    <row r="5" spans="1:15" ht="18.75" customHeight="1" x14ac:dyDescent="0.25">
      <c r="A5" s="4">
        <v>1</v>
      </c>
      <c r="B5" s="4">
        <f>A5+1</f>
        <v>2</v>
      </c>
      <c r="C5" s="4">
        <f>B5+1</f>
        <v>3</v>
      </c>
      <c r="D5" s="27">
        <f t="shared" ref="D5:F5" si="0">C5+1</f>
        <v>4</v>
      </c>
      <c r="E5" s="4">
        <f>D5+1</f>
        <v>5</v>
      </c>
      <c r="F5" s="4">
        <f t="shared" si="0"/>
        <v>6</v>
      </c>
      <c r="G5" s="4">
        <v>7</v>
      </c>
      <c r="H5" s="4">
        <f t="shared" ref="H5" si="1">G5+1</f>
        <v>8</v>
      </c>
      <c r="I5" s="27">
        <v>9</v>
      </c>
      <c r="J5" s="27">
        <f t="shared" ref="J5" si="2">I5+1</f>
        <v>10</v>
      </c>
      <c r="K5" s="27">
        <f t="shared" ref="K5" si="3">J5+1</f>
        <v>11</v>
      </c>
      <c r="L5" s="27">
        <f t="shared" ref="L5" si="4">K5+1</f>
        <v>12</v>
      </c>
      <c r="M5" s="27">
        <f t="shared" ref="M5" si="5">L5+1</f>
        <v>13</v>
      </c>
      <c r="N5" s="27">
        <f t="shared" ref="N5" si="6">M5+1</f>
        <v>14</v>
      </c>
      <c r="O5" s="27">
        <f t="shared" ref="O5" si="7">N5+1</f>
        <v>15</v>
      </c>
    </row>
    <row r="6" spans="1:15" s="14" customFormat="1" ht="20.25" x14ac:dyDescent="0.3">
      <c r="A6" s="12"/>
      <c r="B6" s="24">
        <f>B77+B725+B1010+B1289+B1620+B1974+B2167+B7</f>
        <v>2216</v>
      </c>
      <c r="C6" s="12"/>
      <c r="D6" s="28" t="s">
        <v>16</v>
      </c>
      <c r="E6" s="12"/>
      <c r="F6" s="12"/>
      <c r="G6" s="12"/>
      <c r="H6" s="12"/>
      <c r="I6" s="13">
        <f t="shared" ref="I6:O6" si="8">I78+I153+I214+I231+I240+I273+I317+I338+I393+I425+I441+I465+I481+I498+I509+I531+I551+I573+I594+I623+I693+I706+I718+I726+I774+I946+I963+I983+I1011+I1079+I1092+I1101+I1262+I1269+I1277+I1290+I1317+I1326+I1381+I1402+I1439+I1477+I1497+I1560+I1569+I1598+I1621+I1636+I1649+I1677+I1696+I1707+I1774+I1803+I1832+I1852+I1881+I1888+I1945+I1958+I1975+I1995+I2002+I2028+I2045+I2078+I2127+I2168+I2192+I2224+I2247+I2259+I2268+I7</f>
        <v>701884.95700000005</v>
      </c>
      <c r="J6" s="13">
        <f t="shared" si="8"/>
        <v>342572.50299999997</v>
      </c>
      <c r="K6" s="13">
        <f t="shared" si="8"/>
        <v>684.29700000000014</v>
      </c>
      <c r="L6" s="13">
        <f t="shared" si="8"/>
        <v>183586.1480000001</v>
      </c>
      <c r="M6" s="13">
        <f t="shared" si="8"/>
        <v>113160.24199999997</v>
      </c>
      <c r="N6" s="13">
        <f t="shared" si="8"/>
        <v>35821.923000000003</v>
      </c>
      <c r="O6" s="13">
        <f t="shared" si="8"/>
        <v>26097.844000000012</v>
      </c>
    </row>
    <row r="7" spans="1:15" s="48" customFormat="1" ht="44.25" customHeight="1" x14ac:dyDescent="0.3">
      <c r="A7" s="46"/>
      <c r="B7" s="47">
        <v>69</v>
      </c>
      <c r="C7" s="46"/>
      <c r="D7" s="39" t="s">
        <v>132</v>
      </c>
      <c r="E7" s="46"/>
      <c r="F7" s="46"/>
      <c r="G7" s="46"/>
      <c r="H7" s="46"/>
      <c r="I7" s="40">
        <f>SUM(I8:I76)</f>
        <v>24498.518999999997</v>
      </c>
      <c r="J7" s="40">
        <f t="shared" ref="J7:O7" si="9">SUM(J8:J76)</f>
        <v>11883.914000000001</v>
      </c>
      <c r="K7" s="40">
        <f t="shared" si="9"/>
        <v>0</v>
      </c>
      <c r="L7" s="40">
        <f t="shared" si="9"/>
        <v>963.05199999999991</v>
      </c>
      <c r="M7" s="40">
        <f t="shared" si="9"/>
        <v>9105.405999999999</v>
      </c>
      <c r="N7" s="40">
        <f t="shared" si="9"/>
        <v>2038.498</v>
      </c>
      <c r="O7" s="40">
        <f t="shared" si="9"/>
        <v>507.649</v>
      </c>
    </row>
    <row r="8" spans="1:15" s="8" customFormat="1" ht="63" x14ac:dyDescent="0.25">
      <c r="A8" s="25">
        <v>1</v>
      </c>
      <c r="B8" s="22">
        <v>1</v>
      </c>
      <c r="C8" s="22">
        <v>7</v>
      </c>
      <c r="D8" s="35" t="s">
        <v>278</v>
      </c>
      <c r="E8" s="49" t="s">
        <v>132</v>
      </c>
      <c r="F8" s="18" t="s">
        <v>77</v>
      </c>
      <c r="G8" s="18" t="s">
        <v>177</v>
      </c>
      <c r="H8" s="18" t="s">
        <v>8</v>
      </c>
      <c r="I8" s="30">
        <v>469.9</v>
      </c>
      <c r="J8" s="30">
        <v>219.9</v>
      </c>
      <c r="K8" s="30">
        <v>0</v>
      </c>
      <c r="L8" s="30">
        <v>0</v>
      </c>
      <c r="M8" s="30">
        <v>250</v>
      </c>
      <c r="N8" s="31">
        <v>0</v>
      </c>
      <c r="O8" s="33">
        <v>0</v>
      </c>
    </row>
    <row r="9" spans="1:15" s="8" customFormat="1" ht="81" x14ac:dyDescent="0.25">
      <c r="A9" s="25">
        <f>A8+1</f>
        <v>2</v>
      </c>
      <c r="B9" s="22">
        <f>B8+1</f>
        <v>2</v>
      </c>
      <c r="C9" s="22">
        <v>118</v>
      </c>
      <c r="D9" s="35" t="s">
        <v>286</v>
      </c>
      <c r="E9" s="49" t="s">
        <v>132</v>
      </c>
      <c r="F9" s="18" t="s">
        <v>73</v>
      </c>
      <c r="G9" s="18" t="s">
        <v>177</v>
      </c>
      <c r="H9" s="18" t="s">
        <v>8</v>
      </c>
      <c r="I9" s="30">
        <v>104.2</v>
      </c>
      <c r="J9" s="30">
        <v>51.1</v>
      </c>
      <c r="K9" s="30">
        <v>0</v>
      </c>
      <c r="L9" s="30">
        <v>0</v>
      </c>
      <c r="M9" s="30">
        <v>50</v>
      </c>
      <c r="N9" s="31">
        <v>0</v>
      </c>
      <c r="O9" s="33">
        <v>3.1</v>
      </c>
    </row>
    <row r="10" spans="1:15" s="8" customFormat="1" ht="63" x14ac:dyDescent="0.25">
      <c r="A10" s="25">
        <f t="shared" ref="A10:A73" si="10">A9+1</f>
        <v>3</v>
      </c>
      <c r="B10" s="22">
        <f t="shared" ref="B10:B16" si="11">B9+1</f>
        <v>3</v>
      </c>
      <c r="C10" s="22">
        <v>135</v>
      </c>
      <c r="D10" s="35" t="s">
        <v>287</v>
      </c>
      <c r="E10" s="49" t="s">
        <v>132</v>
      </c>
      <c r="F10" s="18" t="s">
        <v>75</v>
      </c>
      <c r="G10" s="18" t="s">
        <v>177</v>
      </c>
      <c r="H10" s="18" t="s">
        <v>8</v>
      </c>
      <c r="I10" s="30">
        <v>256</v>
      </c>
      <c r="J10" s="30">
        <v>128</v>
      </c>
      <c r="K10" s="30">
        <v>0</v>
      </c>
      <c r="L10" s="30">
        <v>0</v>
      </c>
      <c r="M10" s="30">
        <v>128</v>
      </c>
      <c r="N10" s="31">
        <v>0</v>
      </c>
      <c r="O10" s="33">
        <v>0</v>
      </c>
    </row>
    <row r="11" spans="1:15" s="8" customFormat="1" ht="81" x14ac:dyDescent="0.25">
      <c r="A11" s="25">
        <f t="shared" si="10"/>
        <v>4</v>
      </c>
      <c r="B11" s="22">
        <f t="shared" si="11"/>
        <v>4</v>
      </c>
      <c r="C11" s="22">
        <v>200</v>
      </c>
      <c r="D11" s="35" t="s">
        <v>288</v>
      </c>
      <c r="E11" s="49" t="s">
        <v>132</v>
      </c>
      <c r="F11" s="18" t="s">
        <v>73</v>
      </c>
      <c r="G11" s="18" t="s">
        <v>177</v>
      </c>
      <c r="H11" s="18" t="s">
        <v>8</v>
      </c>
      <c r="I11" s="30">
        <v>499.63200000000001</v>
      </c>
      <c r="J11" s="30">
        <v>167.69</v>
      </c>
      <c r="K11" s="30">
        <v>0</v>
      </c>
      <c r="L11" s="30">
        <v>0</v>
      </c>
      <c r="M11" s="30">
        <v>300</v>
      </c>
      <c r="N11" s="31">
        <v>0</v>
      </c>
      <c r="O11" s="33">
        <v>31.942</v>
      </c>
    </row>
    <row r="12" spans="1:15" s="8" customFormat="1" ht="87.75" customHeight="1" x14ac:dyDescent="0.25">
      <c r="A12" s="25">
        <f t="shared" si="10"/>
        <v>5</v>
      </c>
      <c r="B12" s="22">
        <f t="shared" si="11"/>
        <v>5</v>
      </c>
      <c r="C12" s="22">
        <v>220</v>
      </c>
      <c r="D12" s="35" t="s">
        <v>290</v>
      </c>
      <c r="E12" s="49" t="s">
        <v>132</v>
      </c>
      <c r="F12" s="18" t="s">
        <v>73</v>
      </c>
      <c r="G12" s="18" t="s">
        <v>177</v>
      </c>
      <c r="H12" s="18" t="s">
        <v>8</v>
      </c>
      <c r="I12" s="30">
        <v>299.49599999999998</v>
      </c>
      <c r="J12" s="30">
        <v>149.74799999999999</v>
      </c>
      <c r="K12" s="30">
        <v>0</v>
      </c>
      <c r="L12" s="30">
        <v>0</v>
      </c>
      <c r="M12" s="30">
        <v>120</v>
      </c>
      <c r="N12" s="31">
        <v>0</v>
      </c>
      <c r="O12" s="33">
        <v>29.748000000000001</v>
      </c>
    </row>
    <row r="13" spans="1:15" s="8" customFormat="1" ht="63" x14ac:dyDescent="0.25">
      <c r="A13" s="25">
        <f t="shared" si="10"/>
        <v>6</v>
      </c>
      <c r="B13" s="22">
        <f t="shared" si="11"/>
        <v>6</v>
      </c>
      <c r="C13" s="22">
        <v>248</v>
      </c>
      <c r="D13" s="35" t="s">
        <v>291</v>
      </c>
      <c r="E13" s="49" t="s">
        <v>132</v>
      </c>
      <c r="F13" s="18" t="s">
        <v>73</v>
      </c>
      <c r="G13" s="18" t="s">
        <v>177</v>
      </c>
      <c r="H13" s="18" t="s">
        <v>8</v>
      </c>
      <c r="I13" s="30">
        <v>499.20600000000002</v>
      </c>
      <c r="J13" s="30">
        <v>198.45500000000001</v>
      </c>
      <c r="K13" s="30">
        <v>0</v>
      </c>
      <c r="L13" s="30">
        <v>0</v>
      </c>
      <c r="M13" s="30">
        <v>290</v>
      </c>
      <c r="N13" s="31">
        <v>0</v>
      </c>
      <c r="O13" s="33">
        <v>10.750999999999999</v>
      </c>
    </row>
    <row r="14" spans="1:15" s="8" customFormat="1" ht="117" customHeight="1" x14ac:dyDescent="0.25">
      <c r="A14" s="25">
        <f t="shared" si="10"/>
        <v>7</v>
      </c>
      <c r="B14" s="22">
        <f t="shared" si="11"/>
        <v>7</v>
      </c>
      <c r="C14" s="22">
        <v>452</v>
      </c>
      <c r="D14" s="35" t="s">
        <v>4185</v>
      </c>
      <c r="E14" s="49" t="s">
        <v>132</v>
      </c>
      <c r="F14" s="18" t="s">
        <v>294</v>
      </c>
      <c r="G14" s="18" t="s">
        <v>177</v>
      </c>
      <c r="H14" s="18" t="s">
        <v>8</v>
      </c>
      <c r="I14" s="30">
        <v>141.30000000000001</v>
      </c>
      <c r="J14" s="30">
        <v>70.650000000000006</v>
      </c>
      <c r="K14" s="30">
        <v>0</v>
      </c>
      <c r="L14" s="30">
        <v>0</v>
      </c>
      <c r="M14" s="30">
        <v>70.650000000000006</v>
      </c>
      <c r="N14" s="31">
        <v>0</v>
      </c>
      <c r="O14" s="33">
        <v>0</v>
      </c>
    </row>
    <row r="15" spans="1:15" s="8" customFormat="1" ht="93.75" x14ac:dyDescent="0.25">
      <c r="A15" s="25">
        <f t="shared" si="10"/>
        <v>8</v>
      </c>
      <c r="B15" s="22">
        <f t="shared" si="11"/>
        <v>8</v>
      </c>
      <c r="C15" s="22">
        <v>512</v>
      </c>
      <c r="D15" s="35" t="s">
        <v>295</v>
      </c>
      <c r="E15" s="49" t="s">
        <v>132</v>
      </c>
      <c r="F15" s="18" t="s">
        <v>296</v>
      </c>
      <c r="G15" s="18" t="s">
        <v>177</v>
      </c>
      <c r="H15" s="18" t="s">
        <v>8</v>
      </c>
      <c r="I15" s="30">
        <v>485.91</v>
      </c>
      <c r="J15" s="30">
        <v>242.95500000000001</v>
      </c>
      <c r="K15" s="30">
        <v>0</v>
      </c>
      <c r="L15" s="30">
        <v>0</v>
      </c>
      <c r="M15" s="30">
        <v>242.95500000000001</v>
      </c>
      <c r="N15" s="31">
        <v>0</v>
      </c>
      <c r="O15" s="33">
        <v>0</v>
      </c>
    </row>
    <row r="16" spans="1:15" s="8" customFormat="1" ht="78" customHeight="1" x14ac:dyDescent="0.25">
      <c r="A16" s="25">
        <f t="shared" si="10"/>
        <v>9</v>
      </c>
      <c r="B16" s="22">
        <f t="shared" si="11"/>
        <v>9</v>
      </c>
      <c r="C16" s="22">
        <v>562</v>
      </c>
      <c r="D16" s="35" t="s">
        <v>298</v>
      </c>
      <c r="E16" s="49" t="s">
        <v>132</v>
      </c>
      <c r="F16" s="18" t="s">
        <v>77</v>
      </c>
      <c r="G16" s="18" t="s">
        <v>177</v>
      </c>
      <c r="H16" s="18" t="s">
        <v>8</v>
      </c>
      <c r="I16" s="30">
        <v>499.54599999999999</v>
      </c>
      <c r="J16" s="30">
        <v>224.79599999999999</v>
      </c>
      <c r="K16" s="30">
        <v>0</v>
      </c>
      <c r="L16" s="30">
        <v>0</v>
      </c>
      <c r="M16" s="30">
        <v>274.75</v>
      </c>
      <c r="N16" s="31">
        <v>0</v>
      </c>
      <c r="O16" s="33">
        <v>0</v>
      </c>
    </row>
    <row r="17" spans="1:15" s="8" customFormat="1" ht="92.25" customHeight="1" x14ac:dyDescent="0.25">
      <c r="A17" s="25">
        <f t="shared" si="10"/>
        <v>10</v>
      </c>
      <c r="B17" s="22">
        <f>B16+1</f>
        <v>10</v>
      </c>
      <c r="C17" s="22">
        <v>563</v>
      </c>
      <c r="D17" s="35" t="s">
        <v>299</v>
      </c>
      <c r="E17" s="49" t="s">
        <v>132</v>
      </c>
      <c r="F17" s="18" t="s">
        <v>77</v>
      </c>
      <c r="G17" s="18" t="s">
        <v>177</v>
      </c>
      <c r="H17" s="18" t="s">
        <v>8</v>
      </c>
      <c r="I17" s="30">
        <v>286.05500000000001</v>
      </c>
      <c r="J17" s="30">
        <v>141.52799999999999</v>
      </c>
      <c r="K17" s="30">
        <v>0</v>
      </c>
      <c r="L17" s="30">
        <v>0</v>
      </c>
      <c r="M17" s="30">
        <v>144.52699999999999</v>
      </c>
      <c r="N17" s="31">
        <v>0</v>
      </c>
      <c r="O17" s="33">
        <v>0</v>
      </c>
    </row>
    <row r="18" spans="1:15" s="8" customFormat="1" ht="101.25" x14ac:dyDescent="0.25">
      <c r="A18" s="25">
        <f t="shared" si="10"/>
        <v>11</v>
      </c>
      <c r="B18" s="22">
        <f>B17+1</f>
        <v>11</v>
      </c>
      <c r="C18" s="22">
        <v>584</v>
      </c>
      <c r="D18" s="35" t="s">
        <v>279</v>
      </c>
      <c r="E18" s="49" t="s">
        <v>132</v>
      </c>
      <c r="F18" s="18" t="s">
        <v>77</v>
      </c>
      <c r="G18" s="18" t="s">
        <v>177</v>
      </c>
      <c r="H18" s="18" t="s">
        <v>8</v>
      </c>
      <c r="I18" s="30">
        <v>499.93</v>
      </c>
      <c r="J18" s="30">
        <v>249.965</v>
      </c>
      <c r="K18" s="30">
        <v>0</v>
      </c>
      <c r="L18" s="30">
        <v>0</v>
      </c>
      <c r="M18" s="30">
        <v>249.965</v>
      </c>
      <c r="N18" s="31">
        <v>0</v>
      </c>
      <c r="O18" s="33">
        <v>0</v>
      </c>
    </row>
    <row r="19" spans="1:15" s="8" customFormat="1" ht="63" x14ac:dyDescent="0.25">
      <c r="A19" s="25">
        <f t="shared" si="10"/>
        <v>12</v>
      </c>
      <c r="B19" s="22">
        <f>B18+1</f>
        <v>12</v>
      </c>
      <c r="C19" s="22">
        <v>665</v>
      </c>
      <c r="D19" s="35" t="s">
        <v>302</v>
      </c>
      <c r="E19" s="49" t="s">
        <v>132</v>
      </c>
      <c r="F19" s="18" t="s">
        <v>76</v>
      </c>
      <c r="G19" s="18" t="s">
        <v>177</v>
      </c>
      <c r="H19" s="18" t="s">
        <v>8</v>
      </c>
      <c r="I19" s="30">
        <v>367.28699999999998</v>
      </c>
      <c r="J19" s="30">
        <v>183.643</v>
      </c>
      <c r="K19" s="30">
        <v>0</v>
      </c>
      <c r="L19" s="30">
        <v>0</v>
      </c>
      <c r="M19" s="30">
        <v>183.64400000000001</v>
      </c>
      <c r="N19" s="31">
        <v>0</v>
      </c>
      <c r="O19" s="33">
        <v>0</v>
      </c>
    </row>
    <row r="20" spans="1:15" s="8" customFormat="1" ht="63" x14ac:dyDescent="0.25">
      <c r="A20" s="25">
        <f t="shared" si="10"/>
        <v>13</v>
      </c>
      <c r="B20" s="22">
        <f>B19+1</f>
        <v>13</v>
      </c>
      <c r="C20" s="22">
        <v>851</v>
      </c>
      <c r="D20" s="35" t="s">
        <v>280</v>
      </c>
      <c r="E20" s="49" t="s">
        <v>132</v>
      </c>
      <c r="F20" s="18" t="s">
        <v>77</v>
      </c>
      <c r="G20" s="18" t="s">
        <v>177</v>
      </c>
      <c r="H20" s="18" t="s">
        <v>8</v>
      </c>
      <c r="I20" s="30">
        <v>430</v>
      </c>
      <c r="J20" s="30">
        <v>215</v>
      </c>
      <c r="K20" s="30">
        <v>0</v>
      </c>
      <c r="L20" s="30">
        <v>0</v>
      </c>
      <c r="M20" s="30">
        <v>215</v>
      </c>
      <c r="N20" s="31">
        <v>0</v>
      </c>
      <c r="O20" s="33">
        <v>0</v>
      </c>
    </row>
    <row r="21" spans="1:15" s="8" customFormat="1" ht="63" x14ac:dyDescent="0.25">
      <c r="A21" s="25">
        <f t="shared" si="10"/>
        <v>14</v>
      </c>
      <c r="B21" s="22">
        <f t="shared" ref="B21:B31" si="12">B20+1</f>
        <v>14</v>
      </c>
      <c r="C21" s="22">
        <v>1559</v>
      </c>
      <c r="D21" s="35" t="s">
        <v>305</v>
      </c>
      <c r="E21" s="49" t="s">
        <v>132</v>
      </c>
      <c r="F21" s="18" t="s">
        <v>77</v>
      </c>
      <c r="G21" s="18" t="s">
        <v>177</v>
      </c>
      <c r="H21" s="18" t="s">
        <v>8</v>
      </c>
      <c r="I21" s="30">
        <v>499.99099999999999</v>
      </c>
      <c r="J21" s="30">
        <v>249.995</v>
      </c>
      <c r="K21" s="30">
        <v>0</v>
      </c>
      <c r="L21" s="30">
        <v>0</v>
      </c>
      <c r="M21" s="30">
        <v>249.99600000000001</v>
      </c>
      <c r="N21" s="31">
        <v>0</v>
      </c>
      <c r="O21" s="33">
        <v>0</v>
      </c>
    </row>
    <row r="22" spans="1:15" s="8" customFormat="1" ht="63" x14ac:dyDescent="0.25">
      <c r="A22" s="25">
        <f t="shared" si="10"/>
        <v>15</v>
      </c>
      <c r="B22" s="22">
        <f t="shared" si="12"/>
        <v>15</v>
      </c>
      <c r="C22" s="22">
        <v>1585</v>
      </c>
      <c r="D22" s="35" t="s">
        <v>306</v>
      </c>
      <c r="E22" s="49" t="s">
        <v>132</v>
      </c>
      <c r="F22" s="18" t="s">
        <v>77</v>
      </c>
      <c r="G22" s="18" t="s">
        <v>177</v>
      </c>
      <c r="H22" s="18" t="s">
        <v>8</v>
      </c>
      <c r="I22" s="30">
        <v>499.96</v>
      </c>
      <c r="J22" s="30">
        <v>249.98</v>
      </c>
      <c r="K22" s="30">
        <v>0</v>
      </c>
      <c r="L22" s="30">
        <v>0</v>
      </c>
      <c r="M22" s="30">
        <v>149.97999999999999</v>
      </c>
      <c r="N22" s="31">
        <v>100</v>
      </c>
      <c r="O22" s="33">
        <v>0</v>
      </c>
    </row>
    <row r="23" spans="1:15" s="8" customFormat="1" ht="63" x14ac:dyDescent="0.25">
      <c r="A23" s="25">
        <f t="shared" si="10"/>
        <v>16</v>
      </c>
      <c r="B23" s="22">
        <f t="shared" si="12"/>
        <v>16</v>
      </c>
      <c r="C23" s="22">
        <v>1710</v>
      </c>
      <c r="D23" s="35" t="s">
        <v>309</v>
      </c>
      <c r="E23" s="49" t="s">
        <v>132</v>
      </c>
      <c r="F23" s="18" t="s">
        <v>73</v>
      </c>
      <c r="G23" s="18" t="s">
        <v>177</v>
      </c>
      <c r="H23" s="18" t="s">
        <v>8</v>
      </c>
      <c r="I23" s="30">
        <v>424</v>
      </c>
      <c r="J23" s="30">
        <v>203.52</v>
      </c>
      <c r="K23" s="30">
        <v>0</v>
      </c>
      <c r="L23" s="30">
        <v>0</v>
      </c>
      <c r="M23" s="30">
        <v>217.48</v>
      </c>
      <c r="N23" s="31">
        <v>0</v>
      </c>
      <c r="O23" s="33">
        <v>3</v>
      </c>
    </row>
    <row r="24" spans="1:15" s="8" customFormat="1" ht="101.25" x14ac:dyDescent="0.25">
      <c r="A24" s="25">
        <f t="shared" si="10"/>
        <v>17</v>
      </c>
      <c r="B24" s="22">
        <f t="shared" si="12"/>
        <v>17</v>
      </c>
      <c r="C24" s="22">
        <v>1814</v>
      </c>
      <c r="D24" s="35" t="s">
        <v>2500</v>
      </c>
      <c r="E24" s="49" t="s">
        <v>132</v>
      </c>
      <c r="F24" s="18" t="s">
        <v>77</v>
      </c>
      <c r="G24" s="18" t="s">
        <v>2472</v>
      </c>
      <c r="H24" s="18" t="s">
        <v>64</v>
      </c>
      <c r="I24" s="30">
        <v>499.48899999999998</v>
      </c>
      <c r="J24" s="30">
        <v>249.744</v>
      </c>
      <c r="K24" s="30">
        <v>0</v>
      </c>
      <c r="L24" s="30">
        <v>124.745</v>
      </c>
      <c r="M24" s="30">
        <v>116.839</v>
      </c>
      <c r="N24" s="31">
        <v>0</v>
      </c>
      <c r="O24" s="33">
        <v>8.1609999999999996</v>
      </c>
    </row>
    <row r="25" spans="1:15" s="8" customFormat="1" ht="75" x14ac:dyDescent="0.25">
      <c r="A25" s="25">
        <f t="shared" si="10"/>
        <v>18</v>
      </c>
      <c r="B25" s="22">
        <f t="shared" si="12"/>
        <v>18</v>
      </c>
      <c r="C25" s="22">
        <v>1839</v>
      </c>
      <c r="D25" s="35" t="s">
        <v>2501</v>
      </c>
      <c r="E25" s="49" t="s">
        <v>132</v>
      </c>
      <c r="F25" s="18" t="s">
        <v>4186</v>
      </c>
      <c r="G25" s="18" t="s">
        <v>2472</v>
      </c>
      <c r="H25" s="18" t="s">
        <v>64</v>
      </c>
      <c r="I25" s="30">
        <v>487.42099999999999</v>
      </c>
      <c r="J25" s="30">
        <v>200</v>
      </c>
      <c r="K25" s="30">
        <v>0</v>
      </c>
      <c r="L25" s="30">
        <v>150</v>
      </c>
      <c r="M25" s="30">
        <v>57.420999999999999</v>
      </c>
      <c r="N25" s="31">
        <v>80</v>
      </c>
      <c r="O25" s="33">
        <v>0</v>
      </c>
    </row>
    <row r="26" spans="1:15" s="8" customFormat="1" ht="81" x14ac:dyDescent="0.25">
      <c r="A26" s="25">
        <f t="shared" si="10"/>
        <v>19</v>
      </c>
      <c r="B26" s="22">
        <f t="shared" si="12"/>
        <v>19</v>
      </c>
      <c r="C26" s="22">
        <v>1874</v>
      </c>
      <c r="D26" s="35" t="s">
        <v>311</v>
      </c>
      <c r="E26" s="49" t="s">
        <v>132</v>
      </c>
      <c r="F26" s="18" t="s">
        <v>73</v>
      </c>
      <c r="G26" s="18" t="s">
        <v>177</v>
      </c>
      <c r="H26" s="18" t="s">
        <v>8</v>
      </c>
      <c r="I26" s="30">
        <v>498.80500000000001</v>
      </c>
      <c r="J26" s="30">
        <v>249.40199999999999</v>
      </c>
      <c r="K26" s="30">
        <v>0</v>
      </c>
      <c r="L26" s="30">
        <v>0</v>
      </c>
      <c r="M26" s="30">
        <v>172.5</v>
      </c>
      <c r="N26" s="31">
        <v>69.421000000000006</v>
      </c>
      <c r="O26" s="33">
        <v>7.4820000000000002</v>
      </c>
    </row>
    <row r="27" spans="1:15" s="8" customFormat="1" ht="63" x14ac:dyDescent="0.25">
      <c r="A27" s="25">
        <f t="shared" si="10"/>
        <v>20</v>
      </c>
      <c r="B27" s="22">
        <f t="shared" si="12"/>
        <v>20</v>
      </c>
      <c r="C27" s="22">
        <v>1952</v>
      </c>
      <c r="D27" s="35" t="s">
        <v>283</v>
      </c>
      <c r="E27" s="49" t="s">
        <v>132</v>
      </c>
      <c r="F27" s="18" t="s">
        <v>77</v>
      </c>
      <c r="G27" s="18" t="s">
        <v>177</v>
      </c>
      <c r="H27" s="18" t="s">
        <v>8</v>
      </c>
      <c r="I27" s="30">
        <v>499.99700000000001</v>
      </c>
      <c r="J27" s="30">
        <v>249.99799999999999</v>
      </c>
      <c r="K27" s="30">
        <v>0</v>
      </c>
      <c r="L27" s="30">
        <v>0</v>
      </c>
      <c r="M27" s="30">
        <v>249.999</v>
      </c>
      <c r="N27" s="31">
        <v>0</v>
      </c>
      <c r="O27" s="33">
        <v>0</v>
      </c>
    </row>
    <row r="28" spans="1:15" s="8" customFormat="1" ht="81" x14ac:dyDescent="0.25">
      <c r="A28" s="25">
        <f t="shared" si="10"/>
        <v>21</v>
      </c>
      <c r="B28" s="22">
        <f t="shared" si="12"/>
        <v>21</v>
      </c>
      <c r="C28" s="22">
        <v>2030</v>
      </c>
      <c r="D28" s="35" t="s">
        <v>312</v>
      </c>
      <c r="E28" s="49" t="s">
        <v>132</v>
      </c>
      <c r="F28" s="18" t="s">
        <v>76</v>
      </c>
      <c r="G28" s="18" t="s">
        <v>177</v>
      </c>
      <c r="H28" s="18" t="s">
        <v>8</v>
      </c>
      <c r="I28" s="30">
        <v>498.58199999999999</v>
      </c>
      <c r="J28" s="30">
        <v>249.291</v>
      </c>
      <c r="K28" s="30">
        <v>0</v>
      </c>
      <c r="L28" s="30">
        <v>0</v>
      </c>
      <c r="M28" s="30">
        <v>249.291</v>
      </c>
      <c r="N28" s="31">
        <v>0</v>
      </c>
      <c r="O28" s="33">
        <v>0</v>
      </c>
    </row>
    <row r="29" spans="1:15" s="8" customFormat="1" ht="112.5" x14ac:dyDescent="0.25">
      <c r="A29" s="25">
        <f t="shared" si="10"/>
        <v>22</v>
      </c>
      <c r="B29" s="22">
        <f t="shared" si="12"/>
        <v>22</v>
      </c>
      <c r="C29" s="22">
        <v>2036</v>
      </c>
      <c r="D29" s="35" t="s">
        <v>313</v>
      </c>
      <c r="E29" s="49" t="s">
        <v>132</v>
      </c>
      <c r="F29" s="18" t="s">
        <v>314</v>
      </c>
      <c r="G29" s="18" t="s">
        <v>177</v>
      </c>
      <c r="H29" s="18" t="s">
        <v>8</v>
      </c>
      <c r="I29" s="30">
        <v>499.81</v>
      </c>
      <c r="J29" s="30">
        <v>249.905</v>
      </c>
      <c r="K29" s="30">
        <v>0</v>
      </c>
      <c r="L29" s="30">
        <v>0</v>
      </c>
      <c r="M29" s="30">
        <v>221.37200000000001</v>
      </c>
      <c r="N29" s="31">
        <v>0</v>
      </c>
      <c r="O29" s="33">
        <v>28.533000000000001</v>
      </c>
    </row>
    <row r="30" spans="1:15" s="8" customFormat="1" ht="101.25" x14ac:dyDescent="0.25">
      <c r="A30" s="25">
        <f t="shared" si="10"/>
        <v>23</v>
      </c>
      <c r="B30" s="22">
        <f t="shared" si="12"/>
        <v>23</v>
      </c>
      <c r="C30" s="22">
        <v>2050</v>
      </c>
      <c r="D30" s="35" t="s">
        <v>315</v>
      </c>
      <c r="E30" s="49" t="s">
        <v>132</v>
      </c>
      <c r="F30" s="18" t="s">
        <v>73</v>
      </c>
      <c r="G30" s="18" t="s">
        <v>177</v>
      </c>
      <c r="H30" s="18" t="s">
        <v>8</v>
      </c>
      <c r="I30" s="30">
        <v>478.1</v>
      </c>
      <c r="J30" s="30">
        <v>239.05</v>
      </c>
      <c r="K30" s="30">
        <v>0</v>
      </c>
      <c r="L30" s="30">
        <v>0</v>
      </c>
      <c r="M30" s="30">
        <v>239.05</v>
      </c>
      <c r="N30" s="31">
        <v>0</v>
      </c>
      <c r="O30" s="33">
        <v>0</v>
      </c>
    </row>
    <row r="31" spans="1:15" s="8" customFormat="1" ht="93.75" x14ac:dyDescent="0.25">
      <c r="A31" s="25">
        <f t="shared" si="10"/>
        <v>24</v>
      </c>
      <c r="B31" s="22">
        <f t="shared" si="12"/>
        <v>24</v>
      </c>
      <c r="C31" s="22">
        <v>2055</v>
      </c>
      <c r="D31" s="35" t="s">
        <v>284</v>
      </c>
      <c r="E31" s="49" t="s">
        <v>132</v>
      </c>
      <c r="F31" s="18" t="s">
        <v>285</v>
      </c>
      <c r="G31" s="18" t="s">
        <v>177</v>
      </c>
      <c r="H31" s="18" t="s">
        <v>8</v>
      </c>
      <c r="I31" s="30">
        <v>500</v>
      </c>
      <c r="J31" s="30">
        <v>250</v>
      </c>
      <c r="K31" s="30">
        <v>0</v>
      </c>
      <c r="L31" s="30">
        <v>0</v>
      </c>
      <c r="M31" s="30">
        <v>250</v>
      </c>
      <c r="N31" s="31">
        <v>0</v>
      </c>
      <c r="O31" s="33">
        <v>0</v>
      </c>
    </row>
    <row r="32" spans="1:15" s="8" customFormat="1" ht="75" x14ac:dyDescent="0.25">
      <c r="A32" s="25">
        <f t="shared" si="10"/>
        <v>25</v>
      </c>
      <c r="B32" s="22">
        <f>B31+1</f>
        <v>25</v>
      </c>
      <c r="C32" s="22">
        <v>2104</v>
      </c>
      <c r="D32" s="35" t="s">
        <v>316</v>
      </c>
      <c r="E32" s="49" t="s">
        <v>132</v>
      </c>
      <c r="F32" s="18" t="s">
        <v>317</v>
      </c>
      <c r="G32" s="18" t="s">
        <v>177</v>
      </c>
      <c r="H32" s="18" t="s">
        <v>8</v>
      </c>
      <c r="I32" s="30">
        <v>497.93</v>
      </c>
      <c r="J32" s="30">
        <v>248.965</v>
      </c>
      <c r="K32" s="30">
        <v>0</v>
      </c>
      <c r="L32" s="30">
        <v>0</v>
      </c>
      <c r="M32" s="30">
        <v>248.965</v>
      </c>
      <c r="N32" s="31">
        <v>0</v>
      </c>
      <c r="O32" s="33">
        <v>0</v>
      </c>
    </row>
    <row r="33" spans="1:15" s="8" customFormat="1" ht="112.5" x14ac:dyDescent="0.25">
      <c r="A33" s="25">
        <f t="shared" si="10"/>
        <v>26</v>
      </c>
      <c r="B33" s="22">
        <f t="shared" ref="B33:B76" si="13">B32+1</f>
        <v>26</v>
      </c>
      <c r="C33" s="22">
        <v>2172</v>
      </c>
      <c r="D33" s="35" t="s">
        <v>320</v>
      </c>
      <c r="E33" s="49" t="s">
        <v>132</v>
      </c>
      <c r="F33" s="18" t="s">
        <v>314</v>
      </c>
      <c r="G33" s="18" t="s">
        <v>177</v>
      </c>
      <c r="H33" s="18" t="s">
        <v>8</v>
      </c>
      <c r="I33" s="30">
        <v>499.81599999999997</v>
      </c>
      <c r="J33" s="30">
        <v>249.90799999999999</v>
      </c>
      <c r="K33" s="30">
        <v>0</v>
      </c>
      <c r="L33" s="30">
        <v>0</v>
      </c>
      <c r="M33" s="30">
        <v>217.47800000000001</v>
      </c>
      <c r="N33" s="31">
        <v>0</v>
      </c>
      <c r="O33" s="33">
        <v>32.43</v>
      </c>
    </row>
    <row r="34" spans="1:15" s="8" customFormat="1" ht="81" x14ac:dyDescent="0.25">
      <c r="A34" s="25">
        <f t="shared" si="10"/>
        <v>27</v>
      </c>
      <c r="B34" s="22">
        <f t="shared" si="13"/>
        <v>27</v>
      </c>
      <c r="C34" s="22">
        <v>2261</v>
      </c>
      <c r="D34" s="35" t="s">
        <v>321</v>
      </c>
      <c r="E34" s="49" t="s">
        <v>132</v>
      </c>
      <c r="F34" s="18" t="s">
        <v>77</v>
      </c>
      <c r="G34" s="18" t="s">
        <v>177</v>
      </c>
      <c r="H34" s="18" t="s">
        <v>8</v>
      </c>
      <c r="I34" s="30">
        <v>443.428</v>
      </c>
      <c r="J34" s="30">
        <v>220</v>
      </c>
      <c r="K34" s="30">
        <v>0</v>
      </c>
      <c r="L34" s="30">
        <v>0</v>
      </c>
      <c r="M34" s="30">
        <v>0</v>
      </c>
      <c r="N34" s="31">
        <v>223.428</v>
      </c>
      <c r="O34" s="33">
        <v>0</v>
      </c>
    </row>
    <row r="35" spans="1:15" s="8" customFormat="1" ht="63" x14ac:dyDescent="0.25">
      <c r="A35" s="25">
        <f t="shared" si="10"/>
        <v>28</v>
      </c>
      <c r="B35" s="22">
        <f t="shared" si="13"/>
        <v>28</v>
      </c>
      <c r="C35" s="22">
        <v>2435</v>
      </c>
      <c r="D35" s="35" t="s">
        <v>324</v>
      </c>
      <c r="E35" s="49" t="s">
        <v>132</v>
      </c>
      <c r="F35" s="18" t="s">
        <v>77</v>
      </c>
      <c r="G35" s="18" t="s">
        <v>177</v>
      </c>
      <c r="H35" s="18" t="s">
        <v>8</v>
      </c>
      <c r="I35" s="30">
        <v>497.79199999999997</v>
      </c>
      <c r="J35" s="30">
        <v>248.89599999999999</v>
      </c>
      <c r="K35" s="30">
        <v>0</v>
      </c>
      <c r="L35" s="30">
        <v>0</v>
      </c>
      <c r="M35" s="30">
        <v>248.89599999999999</v>
      </c>
      <c r="N35" s="31">
        <v>0</v>
      </c>
      <c r="O35" s="33">
        <v>0</v>
      </c>
    </row>
    <row r="36" spans="1:15" s="8" customFormat="1" ht="150" x14ac:dyDescent="0.25">
      <c r="A36" s="25">
        <f t="shared" si="10"/>
        <v>29</v>
      </c>
      <c r="B36" s="22">
        <f t="shared" si="13"/>
        <v>29</v>
      </c>
      <c r="C36" s="22">
        <v>2437</v>
      </c>
      <c r="D36" s="35" t="s">
        <v>4181</v>
      </c>
      <c r="E36" s="49" t="s">
        <v>132</v>
      </c>
      <c r="F36" s="18" t="s">
        <v>325</v>
      </c>
      <c r="G36" s="18" t="s">
        <v>177</v>
      </c>
      <c r="H36" s="18" t="s">
        <v>8</v>
      </c>
      <c r="I36" s="30">
        <v>374.09800000000001</v>
      </c>
      <c r="J36" s="30">
        <v>187.04900000000001</v>
      </c>
      <c r="K36" s="30">
        <v>0</v>
      </c>
      <c r="L36" s="30">
        <v>0</v>
      </c>
      <c r="M36" s="30">
        <v>0</v>
      </c>
      <c r="N36" s="31">
        <v>187.04900000000001</v>
      </c>
      <c r="O36" s="33">
        <v>0</v>
      </c>
    </row>
    <row r="37" spans="1:15" s="8" customFormat="1" ht="81" x14ac:dyDescent="0.25">
      <c r="A37" s="25">
        <f t="shared" si="10"/>
        <v>30</v>
      </c>
      <c r="B37" s="22">
        <f t="shared" si="13"/>
        <v>30</v>
      </c>
      <c r="C37" s="22">
        <v>2443</v>
      </c>
      <c r="D37" s="35" t="s">
        <v>326</v>
      </c>
      <c r="E37" s="49" t="s">
        <v>132</v>
      </c>
      <c r="F37" s="18" t="s">
        <v>327</v>
      </c>
      <c r="G37" s="18" t="s">
        <v>177</v>
      </c>
      <c r="H37" s="18" t="s">
        <v>8</v>
      </c>
      <c r="I37" s="30">
        <v>499.99400000000003</v>
      </c>
      <c r="J37" s="30">
        <v>249.99700000000001</v>
      </c>
      <c r="K37" s="30">
        <v>0</v>
      </c>
      <c r="L37" s="30">
        <v>0</v>
      </c>
      <c r="M37" s="30">
        <v>249.99700000000001</v>
      </c>
      <c r="N37" s="31">
        <v>0</v>
      </c>
      <c r="O37" s="33">
        <v>0</v>
      </c>
    </row>
    <row r="38" spans="1:15" s="8" customFormat="1" ht="93.75" x14ac:dyDescent="0.25">
      <c r="A38" s="25">
        <f t="shared" si="10"/>
        <v>31</v>
      </c>
      <c r="B38" s="22">
        <f t="shared" si="13"/>
        <v>31</v>
      </c>
      <c r="C38" s="22">
        <v>2494</v>
      </c>
      <c r="D38" s="35" t="s">
        <v>332</v>
      </c>
      <c r="E38" s="49" t="s">
        <v>132</v>
      </c>
      <c r="F38" s="18" t="s">
        <v>333</v>
      </c>
      <c r="G38" s="18" t="s">
        <v>177</v>
      </c>
      <c r="H38" s="18" t="s">
        <v>8</v>
      </c>
      <c r="I38" s="30">
        <v>499.68</v>
      </c>
      <c r="J38" s="30">
        <v>249.84</v>
      </c>
      <c r="K38" s="30">
        <v>0</v>
      </c>
      <c r="L38" s="30">
        <v>0</v>
      </c>
      <c r="M38" s="30">
        <v>249.84</v>
      </c>
      <c r="N38" s="31">
        <v>0</v>
      </c>
      <c r="O38" s="33">
        <v>0</v>
      </c>
    </row>
    <row r="39" spans="1:15" s="8" customFormat="1" ht="93.75" x14ac:dyDescent="0.25">
      <c r="A39" s="25">
        <f t="shared" si="10"/>
        <v>32</v>
      </c>
      <c r="B39" s="22">
        <f t="shared" si="13"/>
        <v>32</v>
      </c>
      <c r="C39" s="22">
        <v>2507</v>
      </c>
      <c r="D39" s="35" t="s">
        <v>334</v>
      </c>
      <c r="E39" s="49" t="s">
        <v>132</v>
      </c>
      <c r="F39" s="18" t="s">
        <v>333</v>
      </c>
      <c r="G39" s="18" t="s">
        <v>177</v>
      </c>
      <c r="H39" s="18" t="s">
        <v>8</v>
      </c>
      <c r="I39" s="30">
        <v>500</v>
      </c>
      <c r="J39" s="30">
        <v>250</v>
      </c>
      <c r="K39" s="30">
        <v>0</v>
      </c>
      <c r="L39" s="30">
        <v>0</v>
      </c>
      <c r="M39" s="30">
        <v>250</v>
      </c>
      <c r="N39" s="31">
        <v>0</v>
      </c>
      <c r="O39" s="33">
        <v>0</v>
      </c>
    </row>
    <row r="40" spans="1:15" s="8" customFormat="1" ht="112.5" x14ac:dyDescent="0.25">
      <c r="A40" s="25">
        <f t="shared" si="10"/>
        <v>33</v>
      </c>
      <c r="B40" s="22">
        <f t="shared" si="13"/>
        <v>33</v>
      </c>
      <c r="C40" s="22">
        <v>2531</v>
      </c>
      <c r="D40" s="35" t="s">
        <v>335</v>
      </c>
      <c r="E40" s="49" t="s">
        <v>132</v>
      </c>
      <c r="F40" s="18" t="s">
        <v>336</v>
      </c>
      <c r="G40" s="18" t="s">
        <v>177</v>
      </c>
      <c r="H40" s="18" t="s">
        <v>8</v>
      </c>
      <c r="I40" s="30">
        <v>408.38799999999998</v>
      </c>
      <c r="J40" s="30">
        <v>204.19399999999999</v>
      </c>
      <c r="K40" s="30">
        <v>0</v>
      </c>
      <c r="L40" s="30">
        <v>0</v>
      </c>
      <c r="M40" s="30">
        <v>204.19399999999999</v>
      </c>
      <c r="N40" s="31">
        <v>0</v>
      </c>
      <c r="O40" s="33">
        <v>0</v>
      </c>
    </row>
    <row r="41" spans="1:15" s="8" customFormat="1" ht="63" x14ac:dyDescent="0.25">
      <c r="A41" s="25">
        <f t="shared" si="10"/>
        <v>34</v>
      </c>
      <c r="B41" s="22">
        <f t="shared" si="13"/>
        <v>34</v>
      </c>
      <c r="C41" s="22">
        <v>30</v>
      </c>
      <c r="D41" s="35" t="s">
        <v>3496</v>
      </c>
      <c r="E41" s="49" t="s">
        <v>132</v>
      </c>
      <c r="F41" s="18" t="s">
        <v>3497</v>
      </c>
      <c r="G41" s="18" t="s">
        <v>3470</v>
      </c>
      <c r="H41" s="18" t="s">
        <v>3498</v>
      </c>
      <c r="I41" s="30">
        <v>299.75599999999997</v>
      </c>
      <c r="J41" s="30">
        <v>149.87799999999999</v>
      </c>
      <c r="K41" s="30">
        <v>0</v>
      </c>
      <c r="L41" s="30">
        <v>0</v>
      </c>
      <c r="M41" s="30">
        <v>0</v>
      </c>
      <c r="N41" s="31">
        <v>149.87799999999999</v>
      </c>
      <c r="O41" s="33">
        <v>0</v>
      </c>
    </row>
    <row r="42" spans="1:15" s="8" customFormat="1" ht="63" x14ac:dyDescent="0.25">
      <c r="A42" s="25">
        <f t="shared" si="10"/>
        <v>35</v>
      </c>
      <c r="B42" s="22">
        <f t="shared" si="13"/>
        <v>35</v>
      </c>
      <c r="C42" s="22">
        <v>33</v>
      </c>
      <c r="D42" s="35" t="s">
        <v>3499</v>
      </c>
      <c r="E42" s="49" t="s">
        <v>132</v>
      </c>
      <c r="F42" s="18" t="s">
        <v>3500</v>
      </c>
      <c r="G42" s="18" t="s">
        <v>3470</v>
      </c>
      <c r="H42" s="18" t="s">
        <v>3498</v>
      </c>
      <c r="I42" s="30">
        <v>191.29</v>
      </c>
      <c r="J42" s="30">
        <v>95.644999999999996</v>
      </c>
      <c r="K42" s="30">
        <v>0</v>
      </c>
      <c r="L42" s="30">
        <v>0</v>
      </c>
      <c r="M42" s="30">
        <v>0</v>
      </c>
      <c r="N42" s="31">
        <v>95.644999999999996</v>
      </c>
      <c r="O42" s="33">
        <v>0</v>
      </c>
    </row>
    <row r="43" spans="1:15" s="8" customFormat="1" ht="63" x14ac:dyDescent="0.25">
      <c r="A43" s="25">
        <f t="shared" si="10"/>
        <v>36</v>
      </c>
      <c r="B43" s="22">
        <f t="shared" si="13"/>
        <v>36</v>
      </c>
      <c r="C43" s="22">
        <v>145</v>
      </c>
      <c r="D43" s="35" t="s">
        <v>790</v>
      </c>
      <c r="E43" s="49" t="s">
        <v>132</v>
      </c>
      <c r="F43" s="18" t="s">
        <v>76</v>
      </c>
      <c r="G43" s="18" t="s">
        <v>768</v>
      </c>
      <c r="H43" s="18" t="s">
        <v>791</v>
      </c>
      <c r="I43" s="30">
        <v>299.57400000000001</v>
      </c>
      <c r="J43" s="30">
        <v>145</v>
      </c>
      <c r="K43" s="30">
        <v>0</v>
      </c>
      <c r="L43" s="30">
        <v>0</v>
      </c>
      <c r="M43" s="30">
        <v>85.028000000000006</v>
      </c>
      <c r="N43" s="31">
        <v>34</v>
      </c>
      <c r="O43" s="33">
        <v>35.545999999999999</v>
      </c>
    </row>
    <row r="44" spans="1:15" s="8" customFormat="1" ht="93.75" x14ac:dyDescent="0.25">
      <c r="A44" s="25">
        <f t="shared" si="10"/>
        <v>37</v>
      </c>
      <c r="B44" s="22">
        <f t="shared" si="13"/>
        <v>37</v>
      </c>
      <c r="C44" s="22">
        <v>281</v>
      </c>
      <c r="D44" s="35" t="s">
        <v>1800</v>
      </c>
      <c r="E44" s="49" t="s">
        <v>132</v>
      </c>
      <c r="F44" s="18" t="s">
        <v>194</v>
      </c>
      <c r="G44" s="18" t="s">
        <v>1787</v>
      </c>
      <c r="H44" s="18" t="s">
        <v>47</v>
      </c>
      <c r="I44" s="30">
        <v>100</v>
      </c>
      <c r="J44" s="30">
        <v>50</v>
      </c>
      <c r="K44" s="30">
        <v>0</v>
      </c>
      <c r="L44" s="30">
        <v>0</v>
      </c>
      <c r="M44" s="30">
        <v>0</v>
      </c>
      <c r="N44" s="31">
        <v>50</v>
      </c>
      <c r="O44" s="33">
        <v>0</v>
      </c>
    </row>
    <row r="45" spans="1:15" s="8" customFormat="1" ht="93.75" x14ac:dyDescent="0.25">
      <c r="A45" s="25">
        <f t="shared" si="10"/>
        <v>38</v>
      </c>
      <c r="B45" s="22">
        <f t="shared" si="13"/>
        <v>38</v>
      </c>
      <c r="C45" s="22">
        <v>283</v>
      </c>
      <c r="D45" s="35" t="s">
        <v>1801</v>
      </c>
      <c r="E45" s="49" t="s">
        <v>132</v>
      </c>
      <c r="F45" s="18" t="s">
        <v>194</v>
      </c>
      <c r="G45" s="18" t="s">
        <v>1787</v>
      </c>
      <c r="H45" s="18" t="s">
        <v>47</v>
      </c>
      <c r="I45" s="30">
        <v>418.11599999999999</v>
      </c>
      <c r="J45" s="30">
        <v>209.05799999999999</v>
      </c>
      <c r="K45" s="30">
        <v>0</v>
      </c>
      <c r="L45" s="30">
        <v>30</v>
      </c>
      <c r="M45" s="30">
        <v>0</v>
      </c>
      <c r="N45" s="31">
        <v>131.88399999999999</v>
      </c>
      <c r="O45" s="33">
        <v>47.173999999999999</v>
      </c>
    </row>
    <row r="46" spans="1:15" s="8" customFormat="1" ht="63" x14ac:dyDescent="0.25">
      <c r="A46" s="25">
        <f t="shared" si="10"/>
        <v>39</v>
      </c>
      <c r="B46" s="22">
        <f t="shared" si="13"/>
        <v>39</v>
      </c>
      <c r="C46" s="22">
        <v>285</v>
      </c>
      <c r="D46" s="35" t="s">
        <v>4038</v>
      </c>
      <c r="E46" s="49" t="s">
        <v>132</v>
      </c>
      <c r="F46" s="18" t="s">
        <v>20</v>
      </c>
      <c r="G46" s="18" t="s">
        <v>4030</v>
      </c>
      <c r="H46" s="18" t="s">
        <v>4031</v>
      </c>
      <c r="I46" s="30">
        <v>485.77800000000002</v>
      </c>
      <c r="J46" s="30">
        <v>240</v>
      </c>
      <c r="K46" s="30">
        <v>0</v>
      </c>
      <c r="L46" s="30">
        <v>186.81899999999999</v>
      </c>
      <c r="M46" s="30">
        <v>30</v>
      </c>
      <c r="N46" s="31">
        <v>0</v>
      </c>
      <c r="O46" s="33">
        <v>28.959</v>
      </c>
    </row>
    <row r="47" spans="1:15" s="8" customFormat="1" ht="101.25" x14ac:dyDescent="0.25">
      <c r="A47" s="25">
        <f t="shared" si="10"/>
        <v>40</v>
      </c>
      <c r="B47" s="22">
        <f t="shared" si="13"/>
        <v>40</v>
      </c>
      <c r="C47" s="22">
        <v>426</v>
      </c>
      <c r="D47" s="35" t="s">
        <v>3747</v>
      </c>
      <c r="E47" s="49" t="s">
        <v>132</v>
      </c>
      <c r="F47" s="18" t="s">
        <v>75</v>
      </c>
      <c r="G47" s="18" t="s">
        <v>3713</v>
      </c>
      <c r="H47" s="18" t="s">
        <v>3748</v>
      </c>
      <c r="I47" s="30">
        <v>499.93900000000002</v>
      </c>
      <c r="J47" s="30">
        <v>220</v>
      </c>
      <c r="K47" s="30">
        <v>0</v>
      </c>
      <c r="L47" s="30">
        <v>150</v>
      </c>
      <c r="M47" s="30">
        <v>14</v>
      </c>
      <c r="N47" s="31">
        <v>59.713000000000001</v>
      </c>
      <c r="O47" s="33">
        <v>56.225999999999999</v>
      </c>
    </row>
    <row r="48" spans="1:15" s="8" customFormat="1" ht="63" x14ac:dyDescent="0.25">
      <c r="A48" s="25">
        <f t="shared" si="10"/>
        <v>41</v>
      </c>
      <c r="B48" s="22">
        <f t="shared" si="13"/>
        <v>41</v>
      </c>
      <c r="C48" s="22">
        <v>628</v>
      </c>
      <c r="D48" s="35" t="s">
        <v>4039</v>
      </c>
      <c r="E48" s="49" t="s">
        <v>132</v>
      </c>
      <c r="F48" s="18" t="s">
        <v>20</v>
      </c>
      <c r="G48" s="18" t="s">
        <v>4030</v>
      </c>
      <c r="H48" s="18" t="s">
        <v>4031</v>
      </c>
      <c r="I48" s="30">
        <v>283</v>
      </c>
      <c r="J48" s="30">
        <v>140</v>
      </c>
      <c r="K48" s="30">
        <v>0</v>
      </c>
      <c r="L48" s="30">
        <v>109</v>
      </c>
      <c r="M48" s="30">
        <v>34</v>
      </c>
      <c r="N48" s="31">
        <v>0</v>
      </c>
      <c r="O48" s="33">
        <v>0</v>
      </c>
    </row>
    <row r="49" spans="1:15" s="8" customFormat="1" ht="63" x14ac:dyDescent="0.25">
      <c r="A49" s="25">
        <f t="shared" si="10"/>
        <v>42</v>
      </c>
      <c r="B49" s="22">
        <f t="shared" si="13"/>
        <v>42</v>
      </c>
      <c r="C49" s="22">
        <v>768</v>
      </c>
      <c r="D49" s="35" t="s">
        <v>4060</v>
      </c>
      <c r="E49" s="49" t="s">
        <v>132</v>
      </c>
      <c r="F49" s="18" t="s">
        <v>20</v>
      </c>
      <c r="G49" s="18" t="s">
        <v>4052</v>
      </c>
      <c r="H49" s="18" t="s">
        <v>4057</v>
      </c>
      <c r="I49" s="30">
        <v>109.065</v>
      </c>
      <c r="J49" s="30">
        <v>50</v>
      </c>
      <c r="K49" s="30">
        <v>0</v>
      </c>
      <c r="L49" s="30">
        <v>31.565000000000001</v>
      </c>
      <c r="M49" s="30">
        <v>0</v>
      </c>
      <c r="N49" s="31">
        <v>27.5</v>
      </c>
      <c r="O49" s="33">
        <v>0</v>
      </c>
    </row>
    <row r="50" spans="1:15" s="8" customFormat="1" ht="63" x14ac:dyDescent="0.25">
      <c r="A50" s="25">
        <f t="shared" si="10"/>
        <v>43</v>
      </c>
      <c r="B50" s="22">
        <f t="shared" si="13"/>
        <v>43</v>
      </c>
      <c r="C50" s="22">
        <v>1012</v>
      </c>
      <c r="D50" s="35" t="s">
        <v>2285</v>
      </c>
      <c r="E50" s="49" t="s">
        <v>132</v>
      </c>
      <c r="F50" s="18" t="s">
        <v>76</v>
      </c>
      <c r="G50" s="18" t="s">
        <v>2277</v>
      </c>
      <c r="H50" s="18" t="s">
        <v>39</v>
      </c>
      <c r="I50" s="30">
        <v>299.71300000000002</v>
      </c>
      <c r="J50" s="30">
        <v>149.85599999999999</v>
      </c>
      <c r="K50" s="30">
        <v>0</v>
      </c>
      <c r="L50" s="30">
        <v>0</v>
      </c>
      <c r="M50" s="30">
        <v>66</v>
      </c>
      <c r="N50" s="31">
        <v>61.734000000000002</v>
      </c>
      <c r="O50" s="33">
        <v>22.123000000000001</v>
      </c>
    </row>
    <row r="51" spans="1:15" s="8" customFormat="1" ht="63" x14ac:dyDescent="0.25">
      <c r="A51" s="25">
        <f t="shared" si="10"/>
        <v>44</v>
      </c>
      <c r="B51" s="22">
        <f t="shared" si="13"/>
        <v>44</v>
      </c>
      <c r="C51" s="22">
        <v>1295</v>
      </c>
      <c r="D51" s="35" t="s">
        <v>2286</v>
      </c>
      <c r="E51" s="49" t="s">
        <v>132</v>
      </c>
      <c r="F51" s="18" t="s">
        <v>75</v>
      </c>
      <c r="G51" s="18" t="s">
        <v>2277</v>
      </c>
      <c r="H51" s="18" t="s">
        <v>39</v>
      </c>
      <c r="I51" s="30">
        <v>100.691</v>
      </c>
      <c r="J51" s="30">
        <v>50.344999999999999</v>
      </c>
      <c r="K51" s="30">
        <v>0</v>
      </c>
      <c r="L51" s="30">
        <v>0</v>
      </c>
      <c r="M51" s="30">
        <v>10</v>
      </c>
      <c r="N51" s="31">
        <v>40.345999999999997</v>
      </c>
      <c r="O51" s="33">
        <v>0</v>
      </c>
    </row>
    <row r="52" spans="1:15" s="8" customFormat="1" ht="63" x14ac:dyDescent="0.25">
      <c r="A52" s="25">
        <f t="shared" si="10"/>
        <v>45</v>
      </c>
      <c r="B52" s="22">
        <f t="shared" si="13"/>
        <v>45</v>
      </c>
      <c r="C52" s="22">
        <v>1648</v>
      </c>
      <c r="D52" s="35" t="s">
        <v>2734</v>
      </c>
      <c r="E52" s="49" t="s">
        <v>132</v>
      </c>
      <c r="F52" s="18" t="s">
        <v>76</v>
      </c>
      <c r="G52" s="18" t="s">
        <v>2663</v>
      </c>
      <c r="H52" s="18" t="s">
        <v>2727</v>
      </c>
      <c r="I52" s="30">
        <v>299.97399999999999</v>
      </c>
      <c r="J52" s="30">
        <v>144.46199999999999</v>
      </c>
      <c r="K52" s="30">
        <v>0</v>
      </c>
      <c r="L52" s="30">
        <v>80</v>
      </c>
      <c r="M52" s="30">
        <v>70</v>
      </c>
      <c r="N52" s="31">
        <v>0</v>
      </c>
      <c r="O52" s="33">
        <v>5.5119999999999996</v>
      </c>
    </row>
    <row r="53" spans="1:15" s="8" customFormat="1" ht="93.75" x14ac:dyDescent="0.25">
      <c r="A53" s="25">
        <f t="shared" si="10"/>
        <v>46</v>
      </c>
      <c r="B53" s="22">
        <f t="shared" si="13"/>
        <v>46</v>
      </c>
      <c r="C53" s="22">
        <v>2447</v>
      </c>
      <c r="D53" s="35" t="s">
        <v>328</v>
      </c>
      <c r="E53" s="49" t="s">
        <v>132</v>
      </c>
      <c r="F53" s="18" t="s">
        <v>329</v>
      </c>
      <c r="G53" s="18" t="s">
        <v>177</v>
      </c>
      <c r="H53" s="18" t="s">
        <v>8</v>
      </c>
      <c r="I53" s="30">
        <v>323.39999999999998</v>
      </c>
      <c r="J53" s="30">
        <v>131.69999999999999</v>
      </c>
      <c r="K53" s="30">
        <v>0</v>
      </c>
      <c r="L53" s="30">
        <v>0</v>
      </c>
      <c r="M53" s="30">
        <v>0</v>
      </c>
      <c r="N53" s="31">
        <v>191.7</v>
      </c>
      <c r="O53" s="33">
        <v>0</v>
      </c>
    </row>
    <row r="54" spans="1:15" s="8" customFormat="1" ht="93.75" x14ac:dyDescent="0.25">
      <c r="A54" s="25">
        <f t="shared" si="10"/>
        <v>47</v>
      </c>
      <c r="B54" s="22">
        <f t="shared" si="13"/>
        <v>47</v>
      </c>
      <c r="C54" s="22">
        <v>2449</v>
      </c>
      <c r="D54" s="35" t="s">
        <v>4182</v>
      </c>
      <c r="E54" s="49" t="s">
        <v>132</v>
      </c>
      <c r="F54" s="18" t="s">
        <v>329</v>
      </c>
      <c r="G54" s="18" t="s">
        <v>177</v>
      </c>
      <c r="H54" s="18" t="s">
        <v>8</v>
      </c>
      <c r="I54" s="30">
        <v>111.27800000000001</v>
      </c>
      <c r="J54" s="30">
        <v>50</v>
      </c>
      <c r="K54" s="30">
        <v>0</v>
      </c>
      <c r="L54" s="30">
        <v>0</v>
      </c>
      <c r="M54" s="30">
        <v>0</v>
      </c>
      <c r="N54" s="31">
        <v>61.277999999999999</v>
      </c>
      <c r="O54" s="33">
        <v>0</v>
      </c>
    </row>
    <row r="55" spans="1:15" s="8" customFormat="1" ht="63" x14ac:dyDescent="0.25">
      <c r="A55" s="25">
        <f t="shared" si="10"/>
        <v>48</v>
      </c>
      <c r="B55" s="22">
        <f t="shared" si="13"/>
        <v>48</v>
      </c>
      <c r="C55" s="22">
        <v>201</v>
      </c>
      <c r="D55" s="35" t="s">
        <v>289</v>
      </c>
      <c r="E55" s="49" t="s">
        <v>132</v>
      </c>
      <c r="F55" s="18" t="s">
        <v>76</v>
      </c>
      <c r="G55" s="18" t="s">
        <v>177</v>
      </c>
      <c r="H55" s="18" t="s">
        <v>8</v>
      </c>
      <c r="I55" s="30">
        <v>497.4</v>
      </c>
      <c r="J55" s="30">
        <v>243</v>
      </c>
      <c r="K55" s="30">
        <v>0</v>
      </c>
      <c r="L55" s="30">
        <v>0</v>
      </c>
      <c r="M55" s="30">
        <v>176.4</v>
      </c>
      <c r="N55" s="31">
        <v>78</v>
      </c>
      <c r="O55" s="33">
        <v>0</v>
      </c>
    </row>
    <row r="56" spans="1:15" s="8" customFormat="1" ht="112.5" x14ac:dyDescent="0.25">
      <c r="A56" s="25">
        <f t="shared" si="10"/>
        <v>49</v>
      </c>
      <c r="B56" s="22">
        <f t="shared" si="13"/>
        <v>49</v>
      </c>
      <c r="C56" s="22">
        <v>400</v>
      </c>
      <c r="D56" s="35" t="s">
        <v>1691</v>
      </c>
      <c r="E56" s="49" t="s">
        <v>132</v>
      </c>
      <c r="F56" s="18" t="s">
        <v>1692</v>
      </c>
      <c r="G56" s="18" t="s">
        <v>134</v>
      </c>
      <c r="H56" s="18" t="s">
        <v>7</v>
      </c>
      <c r="I56" s="30">
        <v>212.73400000000001</v>
      </c>
      <c r="J56" s="30">
        <v>106.367</v>
      </c>
      <c r="K56" s="30">
        <v>0</v>
      </c>
      <c r="L56" s="30">
        <v>0</v>
      </c>
      <c r="M56" s="30">
        <v>0</v>
      </c>
      <c r="N56" s="31">
        <v>106.367</v>
      </c>
      <c r="O56" s="33">
        <v>0</v>
      </c>
    </row>
    <row r="57" spans="1:15" s="8" customFormat="1" ht="112.5" x14ac:dyDescent="0.25">
      <c r="A57" s="25">
        <f t="shared" si="10"/>
        <v>50</v>
      </c>
      <c r="B57" s="22">
        <f t="shared" si="13"/>
        <v>50</v>
      </c>
      <c r="C57" s="22">
        <v>401</v>
      </c>
      <c r="D57" s="35" t="s">
        <v>1693</v>
      </c>
      <c r="E57" s="49" t="s">
        <v>132</v>
      </c>
      <c r="F57" s="18" t="s">
        <v>1692</v>
      </c>
      <c r="G57" s="18" t="s">
        <v>134</v>
      </c>
      <c r="H57" s="18" t="s">
        <v>7</v>
      </c>
      <c r="I57" s="30">
        <v>299.99799999999999</v>
      </c>
      <c r="J57" s="30">
        <v>149.999</v>
      </c>
      <c r="K57" s="30">
        <v>0</v>
      </c>
      <c r="L57" s="30">
        <v>0</v>
      </c>
      <c r="M57" s="30">
        <v>0</v>
      </c>
      <c r="N57" s="31">
        <v>149.999</v>
      </c>
      <c r="O57" s="33">
        <v>0</v>
      </c>
    </row>
    <row r="58" spans="1:15" s="8" customFormat="1" ht="93.75" x14ac:dyDescent="0.25">
      <c r="A58" s="25">
        <f t="shared" si="10"/>
        <v>51</v>
      </c>
      <c r="B58" s="22">
        <f t="shared" si="13"/>
        <v>51</v>
      </c>
      <c r="C58" s="22">
        <v>434</v>
      </c>
      <c r="D58" s="35" t="s">
        <v>3826</v>
      </c>
      <c r="E58" s="49" t="s">
        <v>132</v>
      </c>
      <c r="F58" s="18" t="s">
        <v>3827</v>
      </c>
      <c r="G58" s="18" t="s">
        <v>3809</v>
      </c>
      <c r="H58" s="18" t="s">
        <v>11</v>
      </c>
      <c r="I58" s="30">
        <v>145.88800000000001</v>
      </c>
      <c r="J58" s="30">
        <v>72.944000000000003</v>
      </c>
      <c r="K58" s="30">
        <v>0</v>
      </c>
      <c r="L58" s="30">
        <v>28.954000000000001</v>
      </c>
      <c r="M58" s="30">
        <v>21.995000000000001</v>
      </c>
      <c r="N58" s="31">
        <v>0</v>
      </c>
      <c r="O58" s="33">
        <v>21.995000000000001</v>
      </c>
    </row>
    <row r="59" spans="1:15" s="8" customFormat="1" ht="63" x14ac:dyDescent="0.25">
      <c r="A59" s="25">
        <f t="shared" si="10"/>
        <v>52</v>
      </c>
      <c r="B59" s="22">
        <f t="shared" si="13"/>
        <v>52</v>
      </c>
      <c r="C59" s="22">
        <v>560</v>
      </c>
      <c r="D59" s="35" t="s">
        <v>297</v>
      </c>
      <c r="E59" s="49" t="s">
        <v>132</v>
      </c>
      <c r="F59" s="18" t="s">
        <v>76</v>
      </c>
      <c r="G59" s="18" t="s">
        <v>177</v>
      </c>
      <c r="H59" s="18" t="s">
        <v>8</v>
      </c>
      <c r="I59" s="30">
        <v>490.34</v>
      </c>
      <c r="J59" s="30">
        <v>220.65299999999999</v>
      </c>
      <c r="K59" s="30">
        <v>0</v>
      </c>
      <c r="L59" s="30">
        <v>0</v>
      </c>
      <c r="M59" s="30">
        <v>269.68700000000001</v>
      </c>
      <c r="N59" s="31">
        <v>0</v>
      </c>
      <c r="O59" s="33">
        <v>0</v>
      </c>
    </row>
    <row r="60" spans="1:15" s="8" customFormat="1" ht="81" x14ac:dyDescent="0.25">
      <c r="A60" s="25">
        <f t="shared" si="10"/>
        <v>53</v>
      </c>
      <c r="B60" s="22">
        <f t="shared" si="13"/>
        <v>53</v>
      </c>
      <c r="C60" s="22">
        <v>656</v>
      </c>
      <c r="D60" s="35" t="s">
        <v>300</v>
      </c>
      <c r="E60" s="49" t="s">
        <v>132</v>
      </c>
      <c r="F60" s="18" t="s">
        <v>301</v>
      </c>
      <c r="G60" s="18" t="s">
        <v>177</v>
      </c>
      <c r="H60" s="18" t="s">
        <v>8</v>
      </c>
      <c r="I60" s="30">
        <v>104</v>
      </c>
      <c r="J60" s="30">
        <v>50</v>
      </c>
      <c r="K60" s="30">
        <v>0</v>
      </c>
      <c r="L60" s="30">
        <v>0</v>
      </c>
      <c r="M60" s="30">
        <v>40</v>
      </c>
      <c r="N60" s="31">
        <v>14</v>
      </c>
      <c r="O60" s="33">
        <v>0</v>
      </c>
    </row>
    <row r="61" spans="1:15" s="8" customFormat="1" ht="81" x14ac:dyDescent="0.25">
      <c r="A61" s="25">
        <f t="shared" si="10"/>
        <v>54</v>
      </c>
      <c r="B61" s="22">
        <f t="shared" si="13"/>
        <v>54</v>
      </c>
      <c r="C61" s="22">
        <v>806</v>
      </c>
      <c r="D61" s="35" t="s">
        <v>303</v>
      </c>
      <c r="E61" s="49" t="s">
        <v>132</v>
      </c>
      <c r="F61" s="18" t="s">
        <v>304</v>
      </c>
      <c r="G61" s="18" t="s">
        <v>177</v>
      </c>
      <c r="H61" s="18" t="s">
        <v>8</v>
      </c>
      <c r="I61" s="30">
        <v>250</v>
      </c>
      <c r="J61" s="30">
        <v>125</v>
      </c>
      <c r="K61" s="30">
        <v>0</v>
      </c>
      <c r="L61" s="30">
        <v>0</v>
      </c>
      <c r="M61" s="30">
        <v>125</v>
      </c>
      <c r="N61" s="31">
        <v>0</v>
      </c>
      <c r="O61" s="33">
        <v>0</v>
      </c>
    </row>
    <row r="62" spans="1:15" s="8" customFormat="1" ht="126" x14ac:dyDescent="0.25">
      <c r="A62" s="25">
        <f t="shared" si="10"/>
        <v>55</v>
      </c>
      <c r="B62" s="22">
        <f t="shared" si="13"/>
        <v>55</v>
      </c>
      <c r="C62" s="22">
        <v>874</v>
      </c>
      <c r="D62" s="35" t="s">
        <v>1802</v>
      </c>
      <c r="E62" s="49" t="s">
        <v>132</v>
      </c>
      <c r="F62" s="49" t="s">
        <v>4136</v>
      </c>
      <c r="G62" s="18" t="s">
        <v>1787</v>
      </c>
      <c r="H62" s="18" t="s">
        <v>47</v>
      </c>
      <c r="I62" s="30">
        <v>299.87099999999998</v>
      </c>
      <c r="J62" s="30">
        <v>149.935</v>
      </c>
      <c r="K62" s="30">
        <v>0</v>
      </c>
      <c r="L62" s="30">
        <v>71.968999999999994</v>
      </c>
      <c r="M62" s="30">
        <v>39</v>
      </c>
      <c r="N62" s="31">
        <v>0</v>
      </c>
      <c r="O62" s="33">
        <v>38.966999999999999</v>
      </c>
    </row>
    <row r="63" spans="1:15" s="8" customFormat="1" ht="93.75" x14ac:dyDescent="0.25">
      <c r="A63" s="25">
        <f t="shared" si="10"/>
        <v>56</v>
      </c>
      <c r="B63" s="22">
        <f t="shared" si="13"/>
        <v>56</v>
      </c>
      <c r="C63" s="22">
        <v>1686</v>
      </c>
      <c r="D63" s="35" t="s">
        <v>4180</v>
      </c>
      <c r="E63" s="49" t="s">
        <v>132</v>
      </c>
      <c r="F63" s="18" t="s">
        <v>4137</v>
      </c>
      <c r="G63" s="18" t="s">
        <v>177</v>
      </c>
      <c r="H63" s="18" t="s">
        <v>8</v>
      </c>
      <c r="I63" s="30">
        <v>100.10899999999999</v>
      </c>
      <c r="J63" s="30">
        <v>50.054000000000002</v>
      </c>
      <c r="K63" s="30">
        <v>0</v>
      </c>
      <c r="L63" s="30">
        <v>0</v>
      </c>
      <c r="M63" s="30">
        <v>40.043999999999997</v>
      </c>
      <c r="N63" s="31">
        <v>10.010999999999999</v>
      </c>
      <c r="O63" s="33">
        <v>0</v>
      </c>
    </row>
    <row r="64" spans="1:15" s="8" customFormat="1" ht="81" x14ac:dyDescent="0.25">
      <c r="A64" s="25">
        <f t="shared" si="10"/>
        <v>57</v>
      </c>
      <c r="B64" s="22">
        <f t="shared" si="13"/>
        <v>57</v>
      </c>
      <c r="C64" s="22">
        <v>1687</v>
      </c>
      <c r="D64" s="35" t="s">
        <v>307</v>
      </c>
      <c r="E64" s="49" t="s">
        <v>132</v>
      </c>
      <c r="F64" s="18" t="s">
        <v>308</v>
      </c>
      <c r="G64" s="18" t="s">
        <v>177</v>
      </c>
      <c r="H64" s="18" t="s">
        <v>8</v>
      </c>
      <c r="I64" s="30">
        <v>118</v>
      </c>
      <c r="J64" s="30">
        <v>50</v>
      </c>
      <c r="K64" s="30">
        <v>0</v>
      </c>
      <c r="L64" s="30">
        <v>0</v>
      </c>
      <c r="M64" s="30">
        <v>8</v>
      </c>
      <c r="N64" s="31">
        <v>60</v>
      </c>
      <c r="O64" s="33">
        <v>0</v>
      </c>
    </row>
    <row r="65" spans="1:15" s="8" customFormat="1" ht="150" x14ac:dyDescent="0.25">
      <c r="A65" s="25">
        <f t="shared" si="10"/>
        <v>58</v>
      </c>
      <c r="B65" s="22">
        <f t="shared" si="13"/>
        <v>58</v>
      </c>
      <c r="C65" s="22">
        <v>1731</v>
      </c>
      <c r="D65" s="35" t="s">
        <v>1694</v>
      </c>
      <c r="E65" s="49" t="s">
        <v>132</v>
      </c>
      <c r="F65" s="18" t="s">
        <v>1695</v>
      </c>
      <c r="G65" s="18" t="s">
        <v>134</v>
      </c>
      <c r="H65" s="18" t="s">
        <v>1520</v>
      </c>
      <c r="I65" s="30">
        <v>100</v>
      </c>
      <c r="J65" s="30">
        <v>50</v>
      </c>
      <c r="K65" s="30">
        <v>0</v>
      </c>
      <c r="L65" s="30">
        <v>0</v>
      </c>
      <c r="M65" s="30">
        <v>31</v>
      </c>
      <c r="N65" s="31">
        <v>19</v>
      </c>
      <c r="O65" s="33">
        <v>0</v>
      </c>
    </row>
    <row r="66" spans="1:15" s="8" customFormat="1" ht="63" x14ac:dyDescent="0.25">
      <c r="A66" s="25">
        <f t="shared" si="10"/>
        <v>59</v>
      </c>
      <c r="B66" s="22">
        <f t="shared" si="13"/>
        <v>59</v>
      </c>
      <c r="C66" s="22">
        <v>1734</v>
      </c>
      <c r="D66" s="35" t="s">
        <v>281</v>
      </c>
      <c r="E66" s="49" t="s">
        <v>132</v>
      </c>
      <c r="F66" s="18" t="s">
        <v>76</v>
      </c>
      <c r="G66" s="18" t="s">
        <v>177</v>
      </c>
      <c r="H66" s="18" t="s">
        <v>8</v>
      </c>
      <c r="I66" s="30">
        <v>309.44499999999999</v>
      </c>
      <c r="J66" s="30">
        <v>154.72200000000001</v>
      </c>
      <c r="K66" s="30">
        <v>0</v>
      </c>
      <c r="L66" s="30">
        <v>0</v>
      </c>
      <c r="M66" s="30">
        <v>154.72300000000001</v>
      </c>
      <c r="N66" s="31">
        <v>0</v>
      </c>
      <c r="O66" s="33">
        <v>0</v>
      </c>
    </row>
    <row r="67" spans="1:15" s="8" customFormat="1" ht="63" x14ac:dyDescent="0.25">
      <c r="A67" s="25">
        <f t="shared" si="10"/>
        <v>60</v>
      </c>
      <c r="B67" s="22">
        <f t="shared" si="13"/>
        <v>60</v>
      </c>
      <c r="C67" s="22">
        <v>1784</v>
      </c>
      <c r="D67" s="35" t="s">
        <v>310</v>
      </c>
      <c r="E67" s="49" t="s">
        <v>132</v>
      </c>
      <c r="F67" s="18" t="s">
        <v>75</v>
      </c>
      <c r="G67" s="18" t="s">
        <v>177</v>
      </c>
      <c r="H67" s="18" t="s">
        <v>8</v>
      </c>
      <c r="I67" s="30">
        <v>452.5</v>
      </c>
      <c r="J67" s="30">
        <v>226.25</v>
      </c>
      <c r="K67" s="30">
        <v>0</v>
      </c>
      <c r="L67" s="30">
        <v>0</v>
      </c>
      <c r="M67" s="30">
        <v>226.25</v>
      </c>
      <c r="N67" s="31">
        <v>0</v>
      </c>
      <c r="O67" s="33">
        <v>0</v>
      </c>
    </row>
    <row r="68" spans="1:15" s="8" customFormat="1" ht="63" x14ac:dyDescent="0.25">
      <c r="A68" s="25">
        <f t="shared" si="10"/>
        <v>61</v>
      </c>
      <c r="B68" s="22">
        <f t="shared" si="13"/>
        <v>61</v>
      </c>
      <c r="C68" s="22">
        <v>1855</v>
      </c>
      <c r="D68" s="35" t="s">
        <v>282</v>
      </c>
      <c r="E68" s="49" t="s">
        <v>132</v>
      </c>
      <c r="F68" s="18" t="s">
        <v>76</v>
      </c>
      <c r="G68" s="18" t="s">
        <v>177</v>
      </c>
      <c r="H68" s="18" t="s">
        <v>71</v>
      </c>
      <c r="I68" s="30">
        <v>350</v>
      </c>
      <c r="J68" s="30">
        <v>175</v>
      </c>
      <c r="K68" s="30">
        <v>0</v>
      </c>
      <c r="L68" s="30">
        <v>0</v>
      </c>
      <c r="M68" s="30">
        <v>91</v>
      </c>
      <c r="N68" s="31">
        <v>0</v>
      </c>
      <c r="O68" s="33">
        <v>84</v>
      </c>
    </row>
    <row r="69" spans="1:15" s="8" customFormat="1" ht="133.5" customHeight="1" x14ac:dyDescent="0.25">
      <c r="A69" s="25">
        <f t="shared" si="10"/>
        <v>62</v>
      </c>
      <c r="B69" s="22">
        <f t="shared" si="13"/>
        <v>62</v>
      </c>
      <c r="C69" s="22">
        <v>1964</v>
      </c>
      <c r="D69" s="35" t="s">
        <v>3298</v>
      </c>
      <c r="E69" s="49" t="s">
        <v>132</v>
      </c>
      <c r="F69" s="18" t="s">
        <v>3299</v>
      </c>
      <c r="G69" s="18" t="s">
        <v>3265</v>
      </c>
      <c r="H69" s="18" t="s">
        <v>3300</v>
      </c>
      <c r="I69" s="30">
        <v>165.09</v>
      </c>
      <c r="J69" s="30">
        <v>82.545000000000002</v>
      </c>
      <c r="K69" s="30">
        <v>0</v>
      </c>
      <c r="L69" s="30">
        <v>0</v>
      </c>
      <c r="M69" s="30">
        <v>45</v>
      </c>
      <c r="N69" s="31">
        <v>37.545000000000002</v>
      </c>
      <c r="O69" s="33">
        <v>0</v>
      </c>
    </row>
    <row r="70" spans="1:15" s="8" customFormat="1" ht="63" x14ac:dyDescent="0.25">
      <c r="A70" s="25">
        <f t="shared" si="10"/>
        <v>63</v>
      </c>
      <c r="B70" s="22">
        <f t="shared" si="13"/>
        <v>63</v>
      </c>
      <c r="C70" s="22">
        <v>2148</v>
      </c>
      <c r="D70" s="35" t="s">
        <v>318</v>
      </c>
      <c r="E70" s="49" t="s">
        <v>132</v>
      </c>
      <c r="F70" s="18" t="s">
        <v>319</v>
      </c>
      <c r="G70" s="18" t="s">
        <v>177</v>
      </c>
      <c r="H70" s="18" t="s">
        <v>8</v>
      </c>
      <c r="I70" s="30">
        <v>496.858</v>
      </c>
      <c r="J70" s="30">
        <v>246.858</v>
      </c>
      <c r="K70" s="30">
        <v>0</v>
      </c>
      <c r="L70" s="30">
        <v>0</v>
      </c>
      <c r="M70" s="30">
        <v>250</v>
      </c>
      <c r="N70" s="31">
        <v>0</v>
      </c>
      <c r="O70" s="33">
        <v>0</v>
      </c>
    </row>
    <row r="71" spans="1:15" s="8" customFormat="1" ht="63" x14ac:dyDescent="0.25">
      <c r="A71" s="25">
        <f t="shared" si="10"/>
        <v>64</v>
      </c>
      <c r="B71" s="22">
        <f t="shared" si="13"/>
        <v>64</v>
      </c>
      <c r="C71" s="22">
        <v>2334</v>
      </c>
      <c r="D71" s="35" t="s">
        <v>322</v>
      </c>
      <c r="E71" s="49" t="s">
        <v>132</v>
      </c>
      <c r="F71" s="18" t="s">
        <v>323</v>
      </c>
      <c r="G71" s="18" t="s">
        <v>177</v>
      </c>
      <c r="H71" s="18" t="s">
        <v>8</v>
      </c>
      <c r="I71" s="30">
        <v>377.45</v>
      </c>
      <c r="J71" s="30">
        <v>188.72499999999999</v>
      </c>
      <c r="K71" s="30">
        <v>0</v>
      </c>
      <c r="L71" s="30">
        <v>0</v>
      </c>
      <c r="M71" s="30">
        <v>188.72499999999999</v>
      </c>
      <c r="N71" s="31">
        <v>0</v>
      </c>
      <c r="O71" s="33">
        <v>0</v>
      </c>
    </row>
    <row r="72" spans="1:15" s="8" customFormat="1" ht="81" x14ac:dyDescent="0.25">
      <c r="A72" s="25">
        <f t="shared" si="10"/>
        <v>65</v>
      </c>
      <c r="B72" s="22">
        <f t="shared" si="13"/>
        <v>65</v>
      </c>
      <c r="C72" s="22">
        <v>2462</v>
      </c>
      <c r="D72" s="35" t="s">
        <v>4134</v>
      </c>
      <c r="E72" s="49" t="s">
        <v>132</v>
      </c>
      <c r="F72" s="18" t="s">
        <v>3301</v>
      </c>
      <c r="G72" s="18" t="s">
        <v>3265</v>
      </c>
      <c r="H72" s="18" t="s">
        <v>3275</v>
      </c>
      <c r="I72" s="30">
        <v>499.995</v>
      </c>
      <c r="J72" s="30">
        <v>249.99700000000001</v>
      </c>
      <c r="K72" s="30">
        <v>0</v>
      </c>
      <c r="L72" s="30">
        <v>0</v>
      </c>
      <c r="M72" s="30">
        <v>249.99799999999999</v>
      </c>
      <c r="N72" s="31">
        <v>0</v>
      </c>
      <c r="O72" s="33">
        <v>0</v>
      </c>
    </row>
    <row r="73" spans="1:15" s="8" customFormat="1" ht="112.5" x14ac:dyDescent="0.25">
      <c r="A73" s="25">
        <f t="shared" si="10"/>
        <v>66</v>
      </c>
      <c r="B73" s="22">
        <f t="shared" si="13"/>
        <v>66</v>
      </c>
      <c r="C73" s="22">
        <v>2479</v>
      </c>
      <c r="D73" s="35" t="s">
        <v>330</v>
      </c>
      <c r="E73" s="49" t="s">
        <v>132</v>
      </c>
      <c r="F73" s="18" t="s">
        <v>331</v>
      </c>
      <c r="G73" s="18" t="s">
        <v>177</v>
      </c>
      <c r="H73" s="18" t="s">
        <v>8</v>
      </c>
      <c r="I73" s="30">
        <v>245.55</v>
      </c>
      <c r="J73" s="30">
        <v>122.77500000000001</v>
      </c>
      <c r="K73" s="30">
        <v>0</v>
      </c>
      <c r="L73" s="30">
        <v>0</v>
      </c>
      <c r="M73" s="30">
        <v>122.77500000000001</v>
      </c>
      <c r="N73" s="31">
        <v>0</v>
      </c>
      <c r="O73" s="33">
        <v>0</v>
      </c>
    </row>
    <row r="74" spans="1:15" s="8" customFormat="1" ht="63" x14ac:dyDescent="0.25">
      <c r="A74" s="25">
        <f t="shared" ref="A74:A76" si="14">A73+1</f>
        <v>67</v>
      </c>
      <c r="B74" s="22">
        <f t="shared" si="13"/>
        <v>67</v>
      </c>
      <c r="C74" s="22">
        <v>2488</v>
      </c>
      <c r="D74" s="35" t="s">
        <v>3302</v>
      </c>
      <c r="E74" s="49" t="s">
        <v>132</v>
      </c>
      <c r="F74" s="18" t="s">
        <v>3303</v>
      </c>
      <c r="G74" s="18" t="s">
        <v>3265</v>
      </c>
      <c r="H74" s="18" t="s">
        <v>3275</v>
      </c>
      <c r="I74" s="30">
        <v>499.964</v>
      </c>
      <c r="J74" s="30">
        <v>249.982</v>
      </c>
      <c r="K74" s="30">
        <v>0</v>
      </c>
      <c r="L74" s="30">
        <v>0</v>
      </c>
      <c r="M74" s="30">
        <v>249.982</v>
      </c>
      <c r="N74" s="31">
        <v>0</v>
      </c>
      <c r="O74" s="33">
        <v>0</v>
      </c>
    </row>
    <row r="75" spans="1:15" s="8" customFormat="1" ht="93.75" x14ac:dyDescent="0.25">
      <c r="A75" s="25">
        <f t="shared" si="14"/>
        <v>68</v>
      </c>
      <c r="B75" s="22">
        <f t="shared" si="13"/>
        <v>68</v>
      </c>
      <c r="C75" s="22">
        <v>2506</v>
      </c>
      <c r="D75" s="35" t="s">
        <v>4183</v>
      </c>
      <c r="E75" s="49" t="s">
        <v>132</v>
      </c>
      <c r="F75" s="18" t="s">
        <v>4135</v>
      </c>
      <c r="G75" s="18" t="s">
        <v>177</v>
      </c>
      <c r="H75" s="18" t="s">
        <v>8</v>
      </c>
      <c r="I75" s="30">
        <v>116.01</v>
      </c>
      <c r="J75" s="30">
        <v>50</v>
      </c>
      <c r="K75" s="30">
        <v>0</v>
      </c>
      <c r="L75" s="30">
        <v>0</v>
      </c>
      <c r="M75" s="30">
        <v>66.010000000000005</v>
      </c>
      <c r="N75" s="31">
        <v>0</v>
      </c>
      <c r="O75" s="33">
        <v>0</v>
      </c>
    </row>
    <row r="76" spans="1:15" s="8" customFormat="1" ht="150" x14ac:dyDescent="0.25">
      <c r="A76" s="25">
        <f t="shared" si="14"/>
        <v>69</v>
      </c>
      <c r="B76" s="22">
        <f t="shared" si="13"/>
        <v>69</v>
      </c>
      <c r="C76" s="22">
        <v>2542</v>
      </c>
      <c r="D76" s="35" t="s">
        <v>4184</v>
      </c>
      <c r="E76" s="49" t="s">
        <v>132</v>
      </c>
      <c r="F76" s="18" t="s">
        <v>337</v>
      </c>
      <c r="G76" s="18" t="s">
        <v>177</v>
      </c>
      <c r="H76" s="18" t="s">
        <v>8</v>
      </c>
      <c r="I76" s="30">
        <v>100</v>
      </c>
      <c r="J76" s="30">
        <v>50</v>
      </c>
      <c r="K76" s="30">
        <v>0</v>
      </c>
      <c r="L76" s="30">
        <v>0</v>
      </c>
      <c r="M76" s="30">
        <v>38</v>
      </c>
      <c r="N76" s="31">
        <v>0</v>
      </c>
      <c r="O76" s="33">
        <v>12</v>
      </c>
    </row>
    <row r="77" spans="1:15" s="43" customFormat="1" ht="22.5" x14ac:dyDescent="0.3">
      <c r="A77" s="41"/>
      <c r="B77" s="42">
        <f>B78+B153+B214+B231+B240+B273+B317+B338+B393+B425+B441+B465+B481+B498+B509+B531+B551+B573+B594+B693+B623+B706+B718</f>
        <v>624</v>
      </c>
      <c r="C77" s="42"/>
      <c r="D77" s="44" t="s">
        <v>1400</v>
      </c>
      <c r="E77" s="42"/>
      <c r="F77" s="42"/>
      <c r="G77" s="42"/>
      <c r="H77" s="42"/>
      <c r="I77" s="41">
        <f t="shared" ref="I77:O77" si="15">I78+I153+I214+I231+I240+I273+I317+I338+I393+I425+I441+I465+I481+I498+I509+I531+I551+I573+I594+I693+I623+I706+I718</f>
        <v>209126.307</v>
      </c>
      <c r="J77" s="41">
        <f t="shared" si="15"/>
        <v>102314.49399999998</v>
      </c>
      <c r="K77" s="41">
        <f t="shared" si="15"/>
        <v>421.97900000000004</v>
      </c>
      <c r="L77" s="41">
        <f t="shared" si="15"/>
        <v>54341.537999999986</v>
      </c>
      <c r="M77" s="41">
        <f t="shared" si="15"/>
        <v>36480.207999999999</v>
      </c>
      <c r="N77" s="41">
        <f t="shared" si="15"/>
        <v>9747.4740000000002</v>
      </c>
      <c r="O77" s="41">
        <f t="shared" si="15"/>
        <v>5820.6140000000005</v>
      </c>
    </row>
    <row r="78" spans="1:15" s="2" customFormat="1" ht="20.25" x14ac:dyDescent="0.25">
      <c r="A78" s="21"/>
      <c r="B78" s="6">
        <v>74</v>
      </c>
      <c r="C78" s="21"/>
      <c r="D78" s="7" t="s">
        <v>449</v>
      </c>
      <c r="E78" s="17"/>
      <c r="F78" s="17"/>
      <c r="G78" s="17"/>
      <c r="H78" s="17"/>
      <c r="I78" s="9">
        <f t="shared" ref="I78:O78" si="16">SUM(I79:I152)</f>
        <v>26386.814999999999</v>
      </c>
      <c r="J78" s="9">
        <f t="shared" si="16"/>
        <v>12627.528999999999</v>
      </c>
      <c r="K78" s="9">
        <f t="shared" si="16"/>
        <v>124.5</v>
      </c>
      <c r="L78" s="9">
        <f t="shared" si="16"/>
        <v>5201.9339999999993</v>
      </c>
      <c r="M78" s="9">
        <f t="shared" si="16"/>
        <v>5376.4430000000002</v>
      </c>
      <c r="N78" s="9">
        <f t="shared" si="16"/>
        <v>2319.7750000000001</v>
      </c>
      <c r="O78" s="9">
        <f t="shared" si="16"/>
        <v>736.63400000000001</v>
      </c>
    </row>
    <row r="79" spans="1:15" s="8" customFormat="1" ht="68.25" customHeight="1" x14ac:dyDescent="0.25">
      <c r="A79" s="25">
        <f>A76+1</f>
        <v>70</v>
      </c>
      <c r="B79" s="22">
        <v>1</v>
      </c>
      <c r="C79" s="22">
        <v>129</v>
      </c>
      <c r="D79" s="35" t="s">
        <v>264</v>
      </c>
      <c r="E79" s="18" t="s">
        <v>26</v>
      </c>
      <c r="F79" s="18" t="s">
        <v>123</v>
      </c>
      <c r="G79" s="18" t="s">
        <v>177</v>
      </c>
      <c r="H79" s="18" t="s">
        <v>265</v>
      </c>
      <c r="I79" s="30">
        <v>452.92899999999997</v>
      </c>
      <c r="J79" s="30">
        <v>224</v>
      </c>
      <c r="K79" s="30">
        <v>0</v>
      </c>
      <c r="L79" s="30">
        <v>137</v>
      </c>
      <c r="M79" s="30">
        <v>0</v>
      </c>
      <c r="N79" s="31">
        <v>91.929000000000002</v>
      </c>
      <c r="O79" s="33">
        <v>0</v>
      </c>
    </row>
    <row r="80" spans="1:15" s="8" customFormat="1" ht="68.25" customHeight="1" x14ac:dyDescent="0.25">
      <c r="A80" s="25">
        <f t="shared" ref="A80:A97" si="17">A79+1</f>
        <v>71</v>
      </c>
      <c r="B80" s="22">
        <f t="shared" ref="B80:B97" si="18">B79+1</f>
        <v>2</v>
      </c>
      <c r="C80" s="22">
        <v>626</v>
      </c>
      <c r="D80" s="35" t="s">
        <v>266</v>
      </c>
      <c r="E80" s="18" t="s">
        <v>26</v>
      </c>
      <c r="F80" s="18" t="s">
        <v>267</v>
      </c>
      <c r="G80" s="18" t="s">
        <v>177</v>
      </c>
      <c r="H80" s="18" t="s">
        <v>8</v>
      </c>
      <c r="I80" s="30">
        <v>277.64999999999998</v>
      </c>
      <c r="J80" s="30">
        <v>138.82499999999999</v>
      </c>
      <c r="K80" s="30">
        <v>0</v>
      </c>
      <c r="L80" s="30">
        <v>0</v>
      </c>
      <c r="M80" s="30">
        <v>138.82499999999999</v>
      </c>
      <c r="N80" s="31">
        <v>0</v>
      </c>
      <c r="O80" s="33">
        <v>0</v>
      </c>
    </row>
    <row r="81" spans="1:15" s="8" customFormat="1" ht="40.5" x14ac:dyDescent="0.25">
      <c r="A81" s="25">
        <f t="shared" si="17"/>
        <v>72</v>
      </c>
      <c r="B81" s="22">
        <f t="shared" si="18"/>
        <v>3</v>
      </c>
      <c r="C81" s="22">
        <v>845</v>
      </c>
      <c r="D81" s="35" t="s">
        <v>268</v>
      </c>
      <c r="E81" s="18" t="s">
        <v>26</v>
      </c>
      <c r="F81" s="18" t="s">
        <v>269</v>
      </c>
      <c r="G81" s="18" t="s">
        <v>177</v>
      </c>
      <c r="H81" s="18" t="s">
        <v>265</v>
      </c>
      <c r="I81" s="30">
        <v>101.8</v>
      </c>
      <c r="J81" s="30">
        <v>50.9</v>
      </c>
      <c r="K81" s="30">
        <v>0</v>
      </c>
      <c r="L81" s="30">
        <v>25.45</v>
      </c>
      <c r="M81" s="30">
        <v>0</v>
      </c>
      <c r="N81" s="31">
        <v>25.45</v>
      </c>
      <c r="O81" s="33">
        <v>0</v>
      </c>
    </row>
    <row r="82" spans="1:15" s="8" customFormat="1" ht="106.5" customHeight="1" x14ac:dyDescent="0.25">
      <c r="A82" s="25">
        <f t="shared" si="17"/>
        <v>73</v>
      </c>
      <c r="B82" s="22">
        <f t="shared" si="18"/>
        <v>4</v>
      </c>
      <c r="C82" s="22">
        <v>1992</v>
      </c>
      <c r="D82" s="35" t="s">
        <v>270</v>
      </c>
      <c r="E82" s="18" t="s">
        <v>26</v>
      </c>
      <c r="F82" s="18" t="s">
        <v>271</v>
      </c>
      <c r="G82" s="18" t="s">
        <v>177</v>
      </c>
      <c r="H82" s="18" t="s">
        <v>265</v>
      </c>
      <c r="I82" s="30">
        <v>499.6</v>
      </c>
      <c r="J82" s="30">
        <v>200</v>
      </c>
      <c r="K82" s="30">
        <v>0</v>
      </c>
      <c r="L82" s="30">
        <v>169.6</v>
      </c>
      <c r="M82" s="30">
        <v>130</v>
      </c>
      <c r="N82" s="31">
        <v>0</v>
      </c>
      <c r="O82" s="33">
        <v>0</v>
      </c>
    </row>
    <row r="83" spans="1:15" s="8" customFormat="1" ht="48" customHeight="1" x14ac:dyDescent="0.25">
      <c r="A83" s="25">
        <f t="shared" si="17"/>
        <v>74</v>
      </c>
      <c r="B83" s="22">
        <f t="shared" si="18"/>
        <v>5</v>
      </c>
      <c r="C83" s="22">
        <v>2347</v>
      </c>
      <c r="D83" s="35" t="s">
        <v>272</v>
      </c>
      <c r="E83" s="18" t="s">
        <v>26</v>
      </c>
      <c r="F83" s="18" t="s">
        <v>78</v>
      </c>
      <c r="G83" s="18" t="s">
        <v>177</v>
      </c>
      <c r="H83" s="18" t="s">
        <v>8</v>
      </c>
      <c r="I83" s="30">
        <v>490.85300000000001</v>
      </c>
      <c r="J83" s="30">
        <v>244.4</v>
      </c>
      <c r="K83" s="30">
        <v>0</v>
      </c>
      <c r="L83" s="30">
        <v>136.10499999999999</v>
      </c>
      <c r="M83" s="30">
        <v>0</v>
      </c>
      <c r="N83" s="30">
        <v>97</v>
      </c>
      <c r="O83" s="32">
        <v>13.348000000000001</v>
      </c>
    </row>
    <row r="84" spans="1:15" s="8" customFormat="1" ht="68.25" customHeight="1" x14ac:dyDescent="0.25">
      <c r="A84" s="25">
        <f t="shared" si="17"/>
        <v>75</v>
      </c>
      <c r="B84" s="22">
        <f t="shared" si="18"/>
        <v>6</v>
      </c>
      <c r="C84" s="22">
        <v>2483</v>
      </c>
      <c r="D84" s="35" t="s">
        <v>273</v>
      </c>
      <c r="E84" s="18" t="s">
        <v>26</v>
      </c>
      <c r="F84" s="18" t="s">
        <v>78</v>
      </c>
      <c r="G84" s="18" t="s">
        <v>177</v>
      </c>
      <c r="H84" s="18" t="s">
        <v>8</v>
      </c>
      <c r="I84" s="30">
        <v>499.97</v>
      </c>
      <c r="J84" s="30">
        <v>249.98500000000001</v>
      </c>
      <c r="K84" s="30">
        <v>0</v>
      </c>
      <c r="L84" s="30">
        <v>148.99100000000001</v>
      </c>
      <c r="M84" s="30">
        <v>0</v>
      </c>
      <c r="N84" s="30">
        <v>100.994</v>
      </c>
      <c r="O84" s="30">
        <v>0</v>
      </c>
    </row>
    <row r="85" spans="1:15" s="8" customFormat="1" ht="60.75" x14ac:dyDescent="0.25">
      <c r="A85" s="25">
        <f t="shared" si="17"/>
        <v>76</v>
      </c>
      <c r="B85" s="22">
        <f t="shared" si="18"/>
        <v>7</v>
      </c>
      <c r="C85" s="22">
        <v>2635</v>
      </c>
      <c r="D85" s="35" t="s">
        <v>274</v>
      </c>
      <c r="E85" s="18" t="s">
        <v>26</v>
      </c>
      <c r="F85" s="18" t="s">
        <v>275</v>
      </c>
      <c r="G85" s="18" t="s">
        <v>177</v>
      </c>
      <c r="H85" s="18" t="s">
        <v>8</v>
      </c>
      <c r="I85" s="30">
        <v>499</v>
      </c>
      <c r="J85" s="30">
        <v>249.5</v>
      </c>
      <c r="K85" s="30">
        <v>124.5</v>
      </c>
      <c r="L85" s="30">
        <v>0</v>
      </c>
      <c r="M85" s="30">
        <v>125</v>
      </c>
      <c r="N85" s="30">
        <v>0</v>
      </c>
      <c r="O85" s="30">
        <v>0</v>
      </c>
    </row>
    <row r="86" spans="1:15" s="8" customFormat="1" ht="60.75" x14ac:dyDescent="0.25">
      <c r="A86" s="25">
        <f t="shared" si="17"/>
        <v>77</v>
      </c>
      <c r="B86" s="22">
        <f t="shared" si="18"/>
        <v>8</v>
      </c>
      <c r="C86" s="22">
        <v>1745</v>
      </c>
      <c r="D86" s="35" t="s">
        <v>276</v>
      </c>
      <c r="E86" s="18" t="s">
        <v>24</v>
      </c>
      <c r="F86" s="18" t="s">
        <v>277</v>
      </c>
      <c r="G86" s="18" t="s">
        <v>177</v>
      </c>
      <c r="H86" s="18" t="s">
        <v>8</v>
      </c>
      <c r="I86" s="30">
        <v>461.77300000000002</v>
      </c>
      <c r="J86" s="30">
        <v>223.405</v>
      </c>
      <c r="K86" s="30">
        <v>0</v>
      </c>
      <c r="L86" s="30">
        <v>0</v>
      </c>
      <c r="M86" s="30">
        <v>238.36799999999999</v>
      </c>
      <c r="N86" s="30">
        <v>0</v>
      </c>
      <c r="O86" s="30">
        <v>0</v>
      </c>
    </row>
    <row r="87" spans="1:15" s="8" customFormat="1" ht="75" x14ac:dyDescent="0.25">
      <c r="A87" s="25">
        <f t="shared" si="17"/>
        <v>78</v>
      </c>
      <c r="B87" s="22">
        <f t="shared" si="18"/>
        <v>9</v>
      </c>
      <c r="C87" s="22">
        <v>42</v>
      </c>
      <c r="D87" s="35" t="s">
        <v>338</v>
      </c>
      <c r="E87" s="18" t="s">
        <v>127</v>
      </c>
      <c r="F87" s="18" t="s">
        <v>339</v>
      </c>
      <c r="G87" s="18" t="s">
        <v>177</v>
      </c>
      <c r="H87" s="18" t="s">
        <v>8</v>
      </c>
      <c r="I87" s="30">
        <v>299.54199999999997</v>
      </c>
      <c r="J87" s="30">
        <v>149.77099999999999</v>
      </c>
      <c r="K87" s="30">
        <v>0</v>
      </c>
      <c r="L87" s="30">
        <v>85.888999999999996</v>
      </c>
      <c r="M87" s="30">
        <v>0</v>
      </c>
      <c r="N87" s="30">
        <v>32</v>
      </c>
      <c r="O87" s="30">
        <v>31.882000000000001</v>
      </c>
    </row>
    <row r="88" spans="1:15" s="8" customFormat="1" ht="40.5" x14ac:dyDescent="0.25">
      <c r="A88" s="25">
        <f t="shared" si="17"/>
        <v>79</v>
      </c>
      <c r="B88" s="22">
        <f t="shared" si="18"/>
        <v>10</v>
      </c>
      <c r="C88" s="22">
        <v>54</v>
      </c>
      <c r="D88" s="35" t="s">
        <v>340</v>
      </c>
      <c r="E88" s="18" t="s">
        <v>127</v>
      </c>
      <c r="F88" s="18" t="s">
        <v>341</v>
      </c>
      <c r="G88" s="18" t="s">
        <v>177</v>
      </c>
      <c r="H88" s="18" t="s">
        <v>8</v>
      </c>
      <c r="I88" s="30">
        <v>499.70600000000002</v>
      </c>
      <c r="J88" s="30">
        <v>249.85300000000001</v>
      </c>
      <c r="K88" s="30">
        <v>0</v>
      </c>
      <c r="L88" s="30">
        <v>133.05699999999999</v>
      </c>
      <c r="M88" s="30">
        <v>50</v>
      </c>
      <c r="N88" s="30">
        <v>50</v>
      </c>
      <c r="O88" s="30">
        <v>16.795999999999999</v>
      </c>
    </row>
    <row r="89" spans="1:15" s="8" customFormat="1" ht="40.5" x14ac:dyDescent="0.25">
      <c r="A89" s="25">
        <f t="shared" si="17"/>
        <v>80</v>
      </c>
      <c r="B89" s="22">
        <f t="shared" si="18"/>
        <v>11</v>
      </c>
      <c r="C89" s="22">
        <v>82</v>
      </c>
      <c r="D89" s="35" t="s">
        <v>80</v>
      </c>
      <c r="E89" s="18" t="s">
        <v>127</v>
      </c>
      <c r="F89" s="18" t="s">
        <v>81</v>
      </c>
      <c r="G89" s="18" t="s">
        <v>177</v>
      </c>
      <c r="H89" s="18" t="s">
        <v>8</v>
      </c>
      <c r="I89" s="30">
        <v>254.941</v>
      </c>
      <c r="J89" s="30">
        <v>90</v>
      </c>
      <c r="K89" s="30">
        <v>0</v>
      </c>
      <c r="L89" s="30">
        <v>88.161000000000001</v>
      </c>
      <c r="M89" s="30">
        <v>0</v>
      </c>
      <c r="N89" s="30">
        <v>54</v>
      </c>
      <c r="O89" s="30">
        <v>22.78</v>
      </c>
    </row>
    <row r="90" spans="1:15" s="8" customFormat="1" ht="93.75" x14ac:dyDescent="0.25">
      <c r="A90" s="25">
        <f t="shared" si="17"/>
        <v>81</v>
      </c>
      <c r="B90" s="22">
        <f t="shared" si="18"/>
        <v>12</v>
      </c>
      <c r="C90" s="22">
        <v>190</v>
      </c>
      <c r="D90" s="35" t="s">
        <v>342</v>
      </c>
      <c r="E90" s="18" t="s">
        <v>127</v>
      </c>
      <c r="F90" s="18" t="s">
        <v>343</v>
      </c>
      <c r="G90" s="18" t="s">
        <v>177</v>
      </c>
      <c r="H90" s="18" t="s">
        <v>8</v>
      </c>
      <c r="I90" s="30">
        <v>110.801</v>
      </c>
      <c r="J90" s="30">
        <v>55.4</v>
      </c>
      <c r="K90" s="30">
        <v>0</v>
      </c>
      <c r="L90" s="30">
        <v>0</v>
      </c>
      <c r="M90" s="30">
        <v>55.401000000000003</v>
      </c>
      <c r="N90" s="30">
        <v>0</v>
      </c>
      <c r="O90" s="30">
        <v>0</v>
      </c>
    </row>
    <row r="91" spans="1:15" s="8" customFormat="1" ht="81" x14ac:dyDescent="0.25">
      <c r="A91" s="25">
        <f t="shared" si="17"/>
        <v>82</v>
      </c>
      <c r="B91" s="22">
        <f t="shared" si="18"/>
        <v>13</v>
      </c>
      <c r="C91" s="22">
        <v>214</v>
      </c>
      <c r="D91" s="35" t="s">
        <v>344</v>
      </c>
      <c r="E91" s="18" t="s">
        <v>127</v>
      </c>
      <c r="F91" s="18" t="s">
        <v>345</v>
      </c>
      <c r="G91" s="18" t="s">
        <v>177</v>
      </c>
      <c r="H91" s="18" t="s">
        <v>8</v>
      </c>
      <c r="I91" s="30">
        <v>299.8</v>
      </c>
      <c r="J91" s="30">
        <v>149.9</v>
      </c>
      <c r="K91" s="30">
        <v>0</v>
      </c>
      <c r="L91" s="30">
        <v>0</v>
      </c>
      <c r="M91" s="30">
        <v>0</v>
      </c>
      <c r="N91" s="30">
        <v>134.06800000000001</v>
      </c>
      <c r="O91" s="30">
        <v>15.832000000000001</v>
      </c>
    </row>
    <row r="92" spans="1:15" s="8" customFormat="1" ht="40.5" x14ac:dyDescent="0.25">
      <c r="A92" s="25">
        <f t="shared" si="17"/>
        <v>83</v>
      </c>
      <c r="B92" s="22">
        <f t="shared" si="18"/>
        <v>14</v>
      </c>
      <c r="C92" s="22">
        <v>269</v>
      </c>
      <c r="D92" s="35" t="s">
        <v>346</v>
      </c>
      <c r="E92" s="18" t="s">
        <v>127</v>
      </c>
      <c r="F92" s="18" t="s">
        <v>172</v>
      </c>
      <c r="G92" s="18" t="s">
        <v>177</v>
      </c>
      <c r="H92" s="18" t="s">
        <v>8</v>
      </c>
      <c r="I92" s="30">
        <v>230</v>
      </c>
      <c r="J92" s="30">
        <v>115</v>
      </c>
      <c r="K92" s="30">
        <v>0</v>
      </c>
      <c r="L92" s="30">
        <v>49.45</v>
      </c>
      <c r="M92" s="30">
        <v>46</v>
      </c>
      <c r="N92" s="30">
        <v>0</v>
      </c>
      <c r="O92" s="30">
        <v>19.55</v>
      </c>
    </row>
    <row r="93" spans="1:15" s="8" customFormat="1" ht="112.5" x14ac:dyDescent="0.25">
      <c r="A93" s="25">
        <f t="shared" si="17"/>
        <v>84</v>
      </c>
      <c r="B93" s="22">
        <f t="shared" si="18"/>
        <v>15</v>
      </c>
      <c r="C93" s="22">
        <v>277</v>
      </c>
      <c r="D93" s="35" t="s">
        <v>347</v>
      </c>
      <c r="E93" s="18" t="s">
        <v>127</v>
      </c>
      <c r="F93" s="18" t="s">
        <v>348</v>
      </c>
      <c r="G93" s="18" t="s">
        <v>177</v>
      </c>
      <c r="H93" s="18" t="s">
        <v>8</v>
      </c>
      <c r="I93" s="30">
        <v>499.93200000000002</v>
      </c>
      <c r="J93" s="30">
        <v>248.96</v>
      </c>
      <c r="K93" s="30">
        <v>0</v>
      </c>
      <c r="L93" s="30">
        <v>146.14500000000001</v>
      </c>
      <c r="M93" s="30">
        <v>76</v>
      </c>
      <c r="N93" s="30">
        <v>0</v>
      </c>
      <c r="O93" s="30">
        <v>28.827000000000002</v>
      </c>
    </row>
    <row r="94" spans="1:15" s="8" customFormat="1" ht="37.5" x14ac:dyDescent="0.25">
      <c r="A94" s="25">
        <f t="shared" si="17"/>
        <v>85</v>
      </c>
      <c r="B94" s="22">
        <f t="shared" si="18"/>
        <v>16</v>
      </c>
      <c r="C94" s="22">
        <v>306</v>
      </c>
      <c r="D94" s="35" t="s">
        <v>349</v>
      </c>
      <c r="E94" s="18" t="s">
        <v>127</v>
      </c>
      <c r="F94" s="18" t="s">
        <v>350</v>
      </c>
      <c r="G94" s="18" t="s">
        <v>177</v>
      </c>
      <c r="H94" s="18" t="s">
        <v>8</v>
      </c>
      <c r="I94" s="30">
        <v>378.43599999999998</v>
      </c>
      <c r="J94" s="30">
        <v>189.21799999999999</v>
      </c>
      <c r="K94" s="30">
        <v>0</v>
      </c>
      <c r="L94" s="30">
        <v>141.24</v>
      </c>
      <c r="M94" s="30">
        <v>0</v>
      </c>
      <c r="N94" s="30">
        <v>36.520000000000003</v>
      </c>
      <c r="O94" s="30">
        <v>11.458</v>
      </c>
    </row>
    <row r="95" spans="1:15" s="8" customFormat="1" ht="112.5" x14ac:dyDescent="0.25">
      <c r="A95" s="25">
        <f t="shared" si="17"/>
        <v>86</v>
      </c>
      <c r="B95" s="22">
        <f t="shared" si="18"/>
        <v>17</v>
      </c>
      <c r="C95" s="22">
        <v>319</v>
      </c>
      <c r="D95" s="35" t="s">
        <v>292</v>
      </c>
      <c r="E95" s="18" t="s">
        <v>127</v>
      </c>
      <c r="F95" s="18" t="s">
        <v>293</v>
      </c>
      <c r="G95" s="18" t="s">
        <v>177</v>
      </c>
      <c r="H95" s="18" t="s">
        <v>8</v>
      </c>
      <c r="I95" s="30">
        <v>213.47399999999999</v>
      </c>
      <c r="J95" s="30">
        <v>106.73699999999999</v>
      </c>
      <c r="K95" s="30">
        <v>0</v>
      </c>
      <c r="L95" s="30">
        <v>0</v>
      </c>
      <c r="M95" s="30">
        <v>106.73699999999999</v>
      </c>
      <c r="N95" s="31">
        <v>0</v>
      </c>
      <c r="O95" s="33">
        <v>0</v>
      </c>
    </row>
    <row r="96" spans="1:15" s="8" customFormat="1" ht="37.5" x14ac:dyDescent="0.25">
      <c r="A96" s="25">
        <f t="shared" si="17"/>
        <v>87</v>
      </c>
      <c r="B96" s="22">
        <f t="shared" si="18"/>
        <v>18</v>
      </c>
      <c r="C96" s="22">
        <v>382</v>
      </c>
      <c r="D96" s="35" t="s">
        <v>351</v>
      </c>
      <c r="E96" s="18" t="s">
        <v>127</v>
      </c>
      <c r="F96" s="18" t="s">
        <v>352</v>
      </c>
      <c r="G96" s="18" t="s">
        <v>177</v>
      </c>
      <c r="H96" s="18" t="s">
        <v>8</v>
      </c>
      <c r="I96" s="30">
        <v>313.35700000000003</v>
      </c>
      <c r="J96" s="30">
        <v>156.678</v>
      </c>
      <c r="K96" s="30">
        <v>0</v>
      </c>
      <c r="L96" s="30">
        <v>68.677999999999997</v>
      </c>
      <c r="M96" s="30">
        <v>31</v>
      </c>
      <c r="N96" s="30">
        <v>57.000999999999998</v>
      </c>
      <c r="O96" s="30">
        <v>0</v>
      </c>
    </row>
    <row r="97" spans="1:15" s="8" customFormat="1" ht="75" x14ac:dyDescent="0.25">
      <c r="A97" s="25">
        <f t="shared" si="17"/>
        <v>88</v>
      </c>
      <c r="B97" s="22">
        <f t="shared" si="18"/>
        <v>19</v>
      </c>
      <c r="C97" s="22">
        <v>590</v>
      </c>
      <c r="D97" s="35" t="s">
        <v>353</v>
      </c>
      <c r="E97" s="18" t="s">
        <v>127</v>
      </c>
      <c r="F97" s="18" t="s">
        <v>354</v>
      </c>
      <c r="G97" s="18" t="s">
        <v>177</v>
      </c>
      <c r="H97" s="18" t="s">
        <v>8</v>
      </c>
      <c r="I97" s="30">
        <v>228</v>
      </c>
      <c r="J97" s="30">
        <v>114</v>
      </c>
      <c r="K97" s="30">
        <v>0</v>
      </c>
      <c r="L97" s="30">
        <v>56.543999999999997</v>
      </c>
      <c r="M97" s="30">
        <v>0</v>
      </c>
      <c r="N97" s="30">
        <v>57.456000000000003</v>
      </c>
      <c r="O97" s="30">
        <v>0</v>
      </c>
    </row>
    <row r="98" spans="1:15" s="8" customFormat="1" ht="60.75" x14ac:dyDescent="0.25">
      <c r="A98" s="25">
        <f t="shared" ref="A98:A152" si="19">A97+1</f>
        <v>89</v>
      </c>
      <c r="B98" s="22">
        <f t="shared" ref="B98:B152" si="20">B97+1</f>
        <v>20</v>
      </c>
      <c r="C98" s="22">
        <v>610</v>
      </c>
      <c r="D98" s="35" t="s">
        <v>355</v>
      </c>
      <c r="E98" s="18" t="s">
        <v>127</v>
      </c>
      <c r="F98" s="18" t="s">
        <v>356</v>
      </c>
      <c r="G98" s="18" t="s">
        <v>177</v>
      </c>
      <c r="H98" s="18" t="s">
        <v>357</v>
      </c>
      <c r="I98" s="30">
        <v>184.04599999999999</v>
      </c>
      <c r="J98" s="30">
        <v>92.022999999999996</v>
      </c>
      <c r="K98" s="30">
        <v>0</v>
      </c>
      <c r="L98" s="30">
        <v>36.808999999999997</v>
      </c>
      <c r="M98" s="30">
        <v>55.213999999999999</v>
      </c>
      <c r="N98" s="30">
        <v>0</v>
      </c>
      <c r="O98" s="30">
        <v>0</v>
      </c>
    </row>
    <row r="99" spans="1:15" s="8" customFormat="1" ht="60.75" x14ac:dyDescent="0.25">
      <c r="A99" s="25">
        <f t="shared" si="19"/>
        <v>90</v>
      </c>
      <c r="B99" s="22">
        <f t="shared" si="20"/>
        <v>21</v>
      </c>
      <c r="C99" s="22">
        <v>620</v>
      </c>
      <c r="D99" s="35" t="s">
        <v>358</v>
      </c>
      <c r="E99" s="18" t="s">
        <v>127</v>
      </c>
      <c r="F99" s="18" t="s">
        <v>359</v>
      </c>
      <c r="G99" s="18" t="s">
        <v>177</v>
      </c>
      <c r="H99" s="18" t="s">
        <v>8</v>
      </c>
      <c r="I99" s="30">
        <v>107.584</v>
      </c>
      <c r="J99" s="30">
        <v>53.792000000000002</v>
      </c>
      <c r="K99" s="30">
        <v>0</v>
      </c>
      <c r="L99" s="30">
        <v>26.792000000000002</v>
      </c>
      <c r="M99" s="30">
        <v>27</v>
      </c>
      <c r="N99" s="30">
        <v>0</v>
      </c>
      <c r="O99" s="30">
        <v>0</v>
      </c>
    </row>
    <row r="100" spans="1:15" s="8" customFormat="1" ht="56.25" x14ac:dyDescent="0.25">
      <c r="A100" s="25">
        <f t="shared" si="19"/>
        <v>91</v>
      </c>
      <c r="B100" s="22">
        <f t="shared" si="20"/>
        <v>22</v>
      </c>
      <c r="C100" s="22">
        <v>622</v>
      </c>
      <c r="D100" s="35" t="s">
        <v>360</v>
      </c>
      <c r="E100" s="18" t="s">
        <v>127</v>
      </c>
      <c r="F100" s="18" t="s">
        <v>361</v>
      </c>
      <c r="G100" s="18" t="s">
        <v>177</v>
      </c>
      <c r="H100" s="18" t="s">
        <v>8</v>
      </c>
      <c r="I100" s="30">
        <v>495.79300000000001</v>
      </c>
      <c r="J100" s="30">
        <v>245.79300000000001</v>
      </c>
      <c r="K100" s="30">
        <v>0</v>
      </c>
      <c r="L100" s="30">
        <v>125</v>
      </c>
      <c r="M100" s="30">
        <v>20</v>
      </c>
      <c r="N100" s="30">
        <v>95</v>
      </c>
      <c r="O100" s="30">
        <v>10</v>
      </c>
    </row>
    <row r="101" spans="1:15" s="8" customFormat="1" ht="40.5" x14ac:dyDescent="0.25">
      <c r="A101" s="25">
        <f t="shared" si="19"/>
        <v>92</v>
      </c>
      <c r="B101" s="22">
        <f t="shared" si="20"/>
        <v>23</v>
      </c>
      <c r="C101" s="22">
        <v>746</v>
      </c>
      <c r="D101" s="35" t="s">
        <v>362</v>
      </c>
      <c r="E101" s="18" t="s">
        <v>127</v>
      </c>
      <c r="F101" s="18" t="s">
        <v>18</v>
      </c>
      <c r="G101" s="18" t="s">
        <v>177</v>
      </c>
      <c r="H101" s="18" t="s">
        <v>8</v>
      </c>
      <c r="I101" s="30">
        <v>450.10399999999998</v>
      </c>
      <c r="J101" s="30">
        <v>225.05199999999999</v>
      </c>
      <c r="K101" s="30">
        <v>0</v>
      </c>
      <c r="L101" s="30">
        <v>112.43600000000001</v>
      </c>
      <c r="M101" s="30">
        <v>20</v>
      </c>
      <c r="N101" s="30">
        <v>70.025999999999996</v>
      </c>
      <c r="O101" s="30">
        <v>22.59</v>
      </c>
    </row>
    <row r="102" spans="1:15" s="8" customFormat="1" ht="60.75" x14ac:dyDescent="0.25">
      <c r="A102" s="25">
        <f t="shared" si="19"/>
        <v>93</v>
      </c>
      <c r="B102" s="22">
        <f t="shared" si="20"/>
        <v>24</v>
      </c>
      <c r="C102" s="22">
        <v>762</v>
      </c>
      <c r="D102" s="35" t="s">
        <v>363</v>
      </c>
      <c r="E102" s="18" t="s">
        <v>127</v>
      </c>
      <c r="F102" s="18" t="s">
        <v>364</v>
      </c>
      <c r="G102" s="18" t="s">
        <v>177</v>
      </c>
      <c r="H102" s="18" t="s">
        <v>8</v>
      </c>
      <c r="I102" s="30">
        <v>150.9</v>
      </c>
      <c r="J102" s="30">
        <v>75.45</v>
      </c>
      <c r="K102" s="30">
        <v>0</v>
      </c>
      <c r="L102" s="30">
        <v>0</v>
      </c>
      <c r="M102" s="30">
        <v>75.45</v>
      </c>
      <c r="N102" s="30">
        <v>0</v>
      </c>
      <c r="O102" s="30">
        <v>0</v>
      </c>
    </row>
    <row r="103" spans="1:15" s="8" customFormat="1" ht="56.25" x14ac:dyDescent="0.25">
      <c r="A103" s="25">
        <f t="shared" si="19"/>
        <v>94</v>
      </c>
      <c r="B103" s="22">
        <f t="shared" si="20"/>
        <v>25</v>
      </c>
      <c r="C103" s="22">
        <v>772</v>
      </c>
      <c r="D103" s="35" t="s">
        <v>365</v>
      </c>
      <c r="E103" s="18" t="s">
        <v>127</v>
      </c>
      <c r="F103" s="18" t="s">
        <v>366</v>
      </c>
      <c r="G103" s="18" t="s">
        <v>177</v>
      </c>
      <c r="H103" s="18" t="s">
        <v>8</v>
      </c>
      <c r="I103" s="30">
        <v>435</v>
      </c>
      <c r="J103" s="30">
        <v>200</v>
      </c>
      <c r="K103" s="30">
        <v>0</v>
      </c>
      <c r="L103" s="30">
        <v>0</v>
      </c>
      <c r="M103" s="30">
        <v>184.67</v>
      </c>
      <c r="N103" s="30">
        <v>0</v>
      </c>
      <c r="O103" s="30">
        <v>50.33</v>
      </c>
    </row>
    <row r="104" spans="1:15" s="8" customFormat="1" ht="56.25" x14ac:dyDescent="0.25">
      <c r="A104" s="25">
        <f t="shared" si="19"/>
        <v>95</v>
      </c>
      <c r="B104" s="22">
        <f t="shared" si="20"/>
        <v>26</v>
      </c>
      <c r="C104" s="22">
        <v>774</v>
      </c>
      <c r="D104" s="35" t="s">
        <v>367</v>
      </c>
      <c r="E104" s="18" t="s">
        <v>127</v>
      </c>
      <c r="F104" s="18" t="s">
        <v>366</v>
      </c>
      <c r="G104" s="18" t="s">
        <v>177</v>
      </c>
      <c r="H104" s="18" t="s">
        <v>8</v>
      </c>
      <c r="I104" s="30">
        <v>251.84399999999999</v>
      </c>
      <c r="J104" s="30">
        <v>116</v>
      </c>
      <c r="K104" s="30">
        <v>0</v>
      </c>
      <c r="L104" s="30">
        <v>0</v>
      </c>
      <c r="M104" s="30">
        <v>135.84399999999999</v>
      </c>
      <c r="N104" s="30">
        <v>0</v>
      </c>
      <c r="O104" s="30">
        <v>0</v>
      </c>
    </row>
    <row r="105" spans="1:15" s="8" customFormat="1" ht="40.5" x14ac:dyDescent="0.25">
      <c r="A105" s="25">
        <f t="shared" si="19"/>
        <v>96</v>
      </c>
      <c r="B105" s="22">
        <f t="shared" si="20"/>
        <v>27</v>
      </c>
      <c r="C105" s="22">
        <v>797</v>
      </c>
      <c r="D105" s="35" t="s">
        <v>368</v>
      </c>
      <c r="E105" s="18" t="s">
        <v>127</v>
      </c>
      <c r="F105" s="18" t="s">
        <v>18</v>
      </c>
      <c r="G105" s="18" t="s">
        <v>177</v>
      </c>
      <c r="H105" s="18" t="s">
        <v>357</v>
      </c>
      <c r="I105" s="30">
        <v>233.69200000000001</v>
      </c>
      <c r="J105" s="30">
        <v>116.846</v>
      </c>
      <c r="K105" s="30">
        <v>0</v>
      </c>
      <c r="L105" s="30">
        <v>30.38</v>
      </c>
      <c r="M105" s="30">
        <v>6.0860000000000003</v>
      </c>
      <c r="N105" s="30">
        <v>70</v>
      </c>
      <c r="O105" s="30">
        <v>10.38</v>
      </c>
    </row>
    <row r="106" spans="1:15" s="8" customFormat="1" ht="56.25" x14ac:dyDescent="0.25">
      <c r="A106" s="25">
        <f t="shared" si="19"/>
        <v>97</v>
      </c>
      <c r="B106" s="22">
        <f t="shared" si="20"/>
        <v>28</v>
      </c>
      <c r="C106" s="22">
        <v>852</v>
      </c>
      <c r="D106" s="35" t="s">
        <v>369</v>
      </c>
      <c r="E106" s="18" t="s">
        <v>127</v>
      </c>
      <c r="F106" s="18" t="s">
        <v>128</v>
      </c>
      <c r="G106" s="18" t="s">
        <v>177</v>
      </c>
      <c r="H106" s="18" t="s">
        <v>8</v>
      </c>
      <c r="I106" s="30">
        <v>199.96700000000001</v>
      </c>
      <c r="J106" s="30">
        <v>99.983999999999995</v>
      </c>
      <c r="K106" s="30">
        <v>0</v>
      </c>
      <c r="L106" s="30">
        <v>37.994</v>
      </c>
      <c r="M106" s="30">
        <v>61.988999999999997</v>
      </c>
      <c r="N106" s="30">
        <v>0</v>
      </c>
      <c r="O106" s="30">
        <v>0</v>
      </c>
    </row>
    <row r="107" spans="1:15" s="8" customFormat="1" ht="56.25" x14ac:dyDescent="0.25">
      <c r="A107" s="25">
        <f t="shared" si="19"/>
        <v>98</v>
      </c>
      <c r="B107" s="22">
        <f t="shared" si="20"/>
        <v>29</v>
      </c>
      <c r="C107" s="22">
        <v>864</v>
      </c>
      <c r="D107" s="35" t="s">
        <v>370</v>
      </c>
      <c r="E107" s="18" t="s">
        <v>127</v>
      </c>
      <c r="F107" s="18" t="s">
        <v>371</v>
      </c>
      <c r="G107" s="18" t="s">
        <v>177</v>
      </c>
      <c r="H107" s="18" t="s">
        <v>8</v>
      </c>
      <c r="I107" s="30">
        <v>298.30900000000003</v>
      </c>
      <c r="J107" s="30">
        <v>149.155</v>
      </c>
      <c r="K107" s="30">
        <v>0</v>
      </c>
      <c r="L107" s="30">
        <v>56.679000000000002</v>
      </c>
      <c r="M107" s="30">
        <v>92.474999999999994</v>
      </c>
      <c r="N107" s="30">
        <v>0</v>
      </c>
      <c r="O107" s="30">
        <v>0</v>
      </c>
    </row>
    <row r="108" spans="1:15" s="8" customFormat="1" ht="40.5" x14ac:dyDescent="0.25">
      <c r="A108" s="25">
        <f t="shared" si="19"/>
        <v>99</v>
      </c>
      <c r="B108" s="22">
        <f t="shared" si="20"/>
        <v>30</v>
      </c>
      <c r="C108" s="22">
        <v>912</v>
      </c>
      <c r="D108" s="35" t="s">
        <v>372</v>
      </c>
      <c r="E108" s="18" t="s">
        <v>127</v>
      </c>
      <c r="F108" s="18" t="s">
        <v>373</v>
      </c>
      <c r="G108" s="18" t="s">
        <v>177</v>
      </c>
      <c r="H108" s="18" t="s">
        <v>8</v>
      </c>
      <c r="I108" s="30">
        <v>498</v>
      </c>
      <c r="J108" s="30">
        <v>249</v>
      </c>
      <c r="K108" s="30">
        <v>0</v>
      </c>
      <c r="L108" s="30">
        <v>144</v>
      </c>
      <c r="M108" s="30">
        <v>14.988</v>
      </c>
      <c r="N108" s="30">
        <v>42</v>
      </c>
      <c r="O108" s="30">
        <v>48.012</v>
      </c>
    </row>
    <row r="109" spans="1:15" s="8" customFormat="1" ht="40.5" x14ac:dyDescent="0.25">
      <c r="A109" s="25">
        <f t="shared" si="19"/>
        <v>100</v>
      </c>
      <c r="B109" s="22">
        <f t="shared" si="20"/>
        <v>31</v>
      </c>
      <c r="C109" s="22">
        <v>962</v>
      </c>
      <c r="D109" s="35" t="s">
        <v>374</v>
      </c>
      <c r="E109" s="18" t="s">
        <v>127</v>
      </c>
      <c r="F109" s="18" t="s">
        <v>375</v>
      </c>
      <c r="G109" s="18" t="s">
        <v>177</v>
      </c>
      <c r="H109" s="18" t="s">
        <v>8</v>
      </c>
      <c r="I109" s="30">
        <v>499.97500000000002</v>
      </c>
      <c r="J109" s="30">
        <v>249.98</v>
      </c>
      <c r="K109" s="30">
        <v>0</v>
      </c>
      <c r="L109" s="30">
        <v>97.78</v>
      </c>
      <c r="M109" s="30">
        <v>0</v>
      </c>
      <c r="N109" s="30">
        <v>130</v>
      </c>
      <c r="O109" s="30">
        <v>22.215</v>
      </c>
    </row>
    <row r="110" spans="1:15" s="8" customFormat="1" ht="81" x14ac:dyDescent="0.25">
      <c r="A110" s="25">
        <f t="shared" si="19"/>
        <v>101</v>
      </c>
      <c r="B110" s="22">
        <f t="shared" si="20"/>
        <v>32</v>
      </c>
      <c r="C110" s="22">
        <v>986</v>
      </c>
      <c r="D110" s="35" t="s">
        <v>376</v>
      </c>
      <c r="E110" s="18" t="s">
        <v>127</v>
      </c>
      <c r="F110" s="18" t="s">
        <v>377</v>
      </c>
      <c r="G110" s="18" t="s">
        <v>177</v>
      </c>
      <c r="H110" s="18" t="s">
        <v>8</v>
      </c>
      <c r="I110" s="30">
        <v>198.916</v>
      </c>
      <c r="J110" s="30">
        <v>99.457999999999998</v>
      </c>
      <c r="K110" s="30">
        <v>0</v>
      </c>
      <c r="L110" s="30">
        <v>68.608000000000004</v>
      </c>
      <c r="M110" s="30">
        <v>0</v>
      </c>
      <c r="N110" s="30">
        <v>20.170000000000002</v>
      </c>
      <c r="O110" s="30">
        <v>10.68</v>
      </c>
    </row>
    <row r="111" spans="1:15" s="8" customFormat="1" ht="40.5" x14ac:dyDescent="0.25">
      <c r="A111" s="25">
        <f t="shared" si="19"/>
        <v>102</v>
      </c>
      <c r="B111" s="22">
        <f t="shared" si="20"/>
        <v>33</v>
      </c>
      <c r="C111" s="22">
        <v>1158</v>
      </c>
      <c r="D111" s="35" t="s">
        <v>378</v>
      </c>
      <c r="E111" s="18" t="s">
        <v>127</v>
      </c>
      <c r="F111" s="18" t="s">
        <v>43</v>
      </c>
      <c r="G111" s="18" t="s">
        <v>177</v>
      </c>
      <c r="H111" s="18" t="s">
        <v>8</v>
      </c>
      <c r="I111" s="30">
        <v>190</v>
      </c>
      <c r="J111" s="30">
        <v>95</v>
      </c>
      <c r="K111" s="30">
        <v>0</v>
      </c>
      <c r="L111" s="30">
        <v>47</v>
      </c>
      <c r="M111" s="30">
        <v>8</v>
      </c>
      <c r="N111" s="30">
        <v>40</v>
      </c>
      <c r="O111" s="30">
        <v>0</v>
      </c>
    </row>
    <row r="112" spans="1:15" s="8" customFormat="1" ht="81" x14ac:dyDescent="0.25">
      <c r="A112" s="25">
        <f t="shared" si="19"/>
        <v>103</v>
      </c>
      <c r="B112" s="22">
        <f t="shared" si="20"/>
        <v>34</v>
      </c>
      <c r="C112" s="22">
        <v>1181</v>
      </c>
      <c r="D112" s="35" t="s">
        <v>379</v>
      </c>
      <c r="E112" s="18" t="s">
        <v>127</v>
      </c>
      <c r="F112" s="18" t="s">
        <v>380</v>
      </c>
      <c r="G112" s="18" t="s">
        <v>177</v>
      </c>
      <c r="H112" s="18" t="s">
        <v>8</v>
      </c>
      <c r="I112" s="30">
        <v>499.99799999999999</v>
      </c>
      <c r="J112" s="30">
        <v>240</v>
      </c>
      <c r="K112" s="30">
        <v>0</v>
      </c>
      <c r="L112" s="30">
        <v>0</v>
      </c>
      <c r="M112" s="30">
        <v>259.99799999999999</v>
      </c>
      <c r="N112" s="30">
        <v>0</v>
      </c>
      <c r="O112" s="30">
        <v>0</v>
      </c>
    </row>
    <row r="113" spans="1:15" s="8" customFormat="1" ht="56.25" x14ac:dyDescent="0.25">
      <c r="A113" s="25">
        <f t="shared" si="19"/>
        <v>104</v>
      </c>
      <c r="B113" s="22">
        <f t="shared" si="20"/>
        <v>35</v>
      </c>
      <c r="C113" s="22">
        <v>1291</v>
      </c>
      <c r="D113" s="35" t="s">
        <v>381</v>
      </c>
      <c r="E113" s="18" t="s">
        <v>127</v>
      </c>
      <c r="F113" s="18" t="s">
        <v>382</v>
      </c>
      <c r="G113" s="18" t="s">
        <v>177</v>
      </c>
      <c r="H113" s="18" t="s">
        <v>8</v>
      </c>
      <c r="I113" s="30">
        <v>196.69499999999999</v>
      </c>
      <c r="J113" s="30">
        <v>59</v>
      </c>
      <c r="K113" s="30">
        <v>0</v>
      </c>
      <c r="L113" s="30">
        <v>59</v>
      </c>
      <c r="M113" s="30">
        <v>66.58</v>
      </c>
      <c r="N113" s="30">
        <v>0</v>
      </c>
      <c r="O113" s="30">
        <v>12.115</v>
      </c>
    </row>
    <row r="114" spans="1:15" s="8" customFormat="1" ht="40.5" x14ac:dyDescent="0.25">
      <c r="A114" s="25">
        <f t="shared" si="19"/>
        <v>105</v>
      </c>
      <c r="B114" s="22">
        <f t="shared" si="20"/>
        <v>36</v>
      </c>
      <c r="C114" s="22">
        <v>1508</v>
      </c>
      <c r="D114" s="35" t="s">
        <v>383</v>
      </c>
      <c r="E114" s="18" t="s">
        <v>127</v>
      </c>
      <c r="F114" s="18" t="s">
        <v>43</v>
      </c>
      <c r="G114" s="18" t="s">
        <v>177</v>
      </c>
      <c r="H114" s="18" t="s">
        <v>8</v>
      </c>
      <c r="I114" s="30">
        <v>278.42899999999997</v>
      </c>
      <c r="J114" s="30">
        <v>139.214</v>
      </c>
      <c r="K114" s="30">
        <v>0</v>
      </c>
      <c r="L114" s="30">
        <v>91.558000000000007</v>
      </c>
      <c r="M114" s="30">
        <v>5.4429999999999996</v>
      </c>
      <c r="N114" s="30">
        <v>26</v>
      </c>
      <c r="O114" s="30">
        <v>16.213999999999999</v>
      </c>
    </row>
    <row r="115" spans="1:15" s="8" customFormat="1" ht="60.75" x14ac:dyDescent="0.25">
      <c r="A115" s="25">
        <f t="shared" si="19"/>
        <v>106</v>
      </c>
      <c r="B115" s="22">
        <f t="shared" si="20"/>
        <v>37</v>
      </c>
      <c r="C115" s="22">
        <v>1570</v>
      </c>
      <c r="D115" s="35" t="s">
        <v>384</v>
      </c>
      <c r="E115" s="18" t="s">
        <v>127</v>
      </c>
      <c r="F115" s="18" t="s">
        <v>385</v>
      </c>
      <c r="G115" s="18" t="s">
        <v>177</v>
      </c>
      <c r="H115" s="18" t="s">
        <v>8</v>
      </c>
      <c r="I115" s="30">
        <v>200</v>
      </c>
      <c r="J115" s="30">
        <v>100</v>
      </c>
      <c r="K115" s="30">
        <v>0</v>
      </c>
      <c r="L115" s="30">
        <v>60</v>
      </c>
      <c r="M115" s="30">
        <v>40</v>
      </c>
      <c r="N115" s="30">
        <v>0</v>
      </c>
      <c r="O115" s="30">
        <v>0</v>
      </c>
    </row>
    <row r="116" spans="1:15" s="8" customFormat="1" ht="40.5" x14ac:dyDescent="0.25">
      <c r="A116" s="25">
        <f t="shared" si="19"/>
        <v>107</v>
      </c>
      <c r="B116" s="22">
        <f t="shared" si="20"/>
        <v>38</v>
      </c>
      <c r="C116" s="22">
        <v>1589</v>
      </c>
      <c r="D116" s="35" t="s">
        <v>386</v>
      </c>
      <c r="E116" s="18" t="s">
        <v>127</v>
      </c>
      <c r="F116" s="18" t="s">
        <v>387</v>
      </c>
      <c r="G116" s="18" t="s">
        <v>177</v>
      </c>
      <c r="H116" s="18" t="s">
        <v>8</v>
      </c>
      <c r="I116" s="30">
        <v>499.99</v>
      </c>
      <c r="J116" s="30">
        <v>200</v>
      </c>
      <c r="K116" s="30">
        <v>0</v>
      </c>
      <c r="L116" s="30">
        <v>209.6</v>
      </c>
      <c r="M116" s="30">
        <v>90.39</v>
      </c>
      <c r="N116" s="30">
        <v>0</v>
      </c>
      <c r="O116" s="30">
        <v>0</v>
      </c>
    </row>
    <row r="117" spans="1:15" s="8" customFormat="1" ht="60.75" x14ac:dyDescent="0.25">
      <c r="A117" s="25">
        <f t="shared" si="19"/>
        <v>108</v>
      </c>
      <c r="B117" s="22">
        <f t="shared" si="20"/>
        <v>39</v>
      </c>
      <c r="C117" s="22">
        <v>1653</v>
      </c>
      <c r="D117" s="35" t="s">
        <v>388</v>
      </c>
      <c r="E117" s="18" t="s">
        <v>127</v>
      </c>
      <c r="F117" s="18" t="s">
        <v>389</v>
      </c>
      <c r="G117" s="18" t="s">
        <v>177</v>
      </c>
      <c r="H117" s="18" t="s">
        <v>390</v>
      </c>
      <c r="I117" s="30">
        <v>110.09</v>
      </c>
      <c r="J117" s="30">
        <v>55.045000000000002</v>
      </c>
      <c r="K117" s="30">
        <v>0</v>
      </c>
      <c r="L117" s="30">
        <v>30.045000000000002</v>
      </c>
      <c r="M117" s="30">
        <v>0</v>
      </c>
      <c r="N117" s="30">
        <v>15</v>
      </c>
      <c r="O117" s="30">
        <v>10</v>
      </c>
    </row>
    <row r="118" spans="1:15" s="8" customFormat="1" ht="40.5" x14ac:dyDescent="0.25">
      <c r="A118" s="25">
        <f t="shared" si="19"/>
        <v>109</v>
      </c>
      <c r="B118" s="22">
        <f t="shared" si="20"/>
        <v>40</v>
      </c>
      <c r="C118" s="22">
        <v>1725</v>
      </c>
      <c r="D118" s="35" t="s">
        <v>391</v>
      </c>
      <c r="E118" s="18" t="s">
        <v>127</v>
      </c>
      <c r="F118" s="18" t="s">
        <v>392</v>
      </c>
      <c r="G118" s="18" t="s">
        <v>177</v>
      </c>
      <c r="H118" s="18" t="s">
        <v>8</v>
      </c>
      <c r="I118" s="30">
        <v>382.35500000000002</v>
      </c>
      <c r="J118" s="30">
        <v>191.178</v>
      </c>
      <c r="K118" s="30">
        <v>0</v>
      </c>
      <c r="L118" s="30">
        <v>91.765000000000001</v>
      </c>
      <c r="M118" s="30">
        <v>0</v>
      </c>
      <c r="N118" s="30">
        <v>99.412000000000006</v>
      </c>
      <c r="O118" s="30">
        <v>0</v>
      </c>
    </row>
    <row r="119" spans="1:15" s="8" customFormat="1" ht="60.75" x14ac:dyDescent="0.25">
      <c r="A119" s="25">
        <f t="shared" si="19"/>
        <v>110</v>
      </c>
      <c r="B119" s="22">
        <f t="shared" si="20"/>
        <v>41</v>
      </c>
      <c r="C119" s="22">
        <v>1742</v>
      </c>
      <c r="D119" s="35" t="s">
        <v>393</v>
      </c>
      <c r="E119" s="18" t="s">
        <v>127</v>
      </c>
      <c r="F119" s="18" t="s">
        <v>394</v>
      </c>
      <c r="G119" s="18" t="s">
        <v>177</v>
      </c>
      <c r="H119" s="18" t="s">
        <v>395</v>
      </c>
      <c r="I119" s="30">
        <v>280.12</v>
      </c>
      <c r="J119" s="30">
        <v>140</v>
      </c>
      <c r="K119" s="30">
        <v>0</v>
      </c>
      <c r="L119" s="30">
        <v>81.3</v>
      </c>
      <c r="M119" s="30">
        <v>20</v>
      </c>
      <c r="N119" s="30">
        <v>38.82</v>
      </c>
      <c r="O119" s="30">
        <v>0</v>
      </c>
    </row>
    <row r="120" spans="1:15" s="8" customFormat="1" ht="60.75" x14ac:dyDescent="0.25">
      <c r="A120" s="25">
        <f t="shared" si="19"/>
        <v>111</v>
      </c>
      <c r="B120" s="22">
        <f t="shared" si="20"/>
        <v>42</v>
      </c>
      <c r="C120" s="22">
        <v>1750</v>
      </c>
      <c r="D120" s="35" t="s">
        <v>396</v>
      </c>
      <c r="E120" s="18" t="s">
        <v>127</v>
      </c>
      <c r="F120" s="18" t="s">
        <v>37</v>
      </c>
      <c r="G120" s="18" t="s">
        <v>177</v>
      </c>
      <c r="H120" s="18" t="s">
        <v>8</v>
      </c>
      <c r="I120" s="30">
        <v>353.2</v>
      </c>
      <c r="J120" s="30">
        <v>153</v>
      </c>
      <c r="K120" s="30">
        <v>0</v>
      </c>
      <c r="L120" s="30">
        <v>0</v>
      </c>
      <c r="M120" s="30">
        <v>60</v>
      </c>
      <c r="N120" s="30">
        <v>140.19999999999999</v>
      </c>
      <c r="O120" s="30">
        <v>0</v>
      </c>
    </row>
    <row r="121" spans="1:15" s="8" customFormat="1" ht="60.75" x14ac:dyDescent="0.25">
      <c r="A121" s="25">
        <f t="shared" si="19"/>
        <v>112</v>
      </c>
      <c r="B121" s="22">
        <f t="shared" si="20"/>
        <v>43</v>
      </c>
      <c r="C121" s="22">
        <v>1757</v>
      </c>
      <c r="D121" s="35" t="s">
        <v>397</v>
      </c>
      <c r="E121" s="18" t="s">
        <v>127</v>
      </c>
      <c r="F121" s="18" t="s">
        <v>27</v>
      </c>
      <c r="G121" s="18" t="s">
        <v>177</v>
      </c>
      <c r="H121" s="18" t="s">
        <v>8</v>
      </c>
      <c r="I121" s="30">
        <v>499.62</v>
      </c>
      <c r="J121" s="30">
        <v>249.81</v>
      </c>
      <c r="K121" s="30">
        <v>0</v>
      </c>
      <c r="L121" s="30">
        <v>0</v>
      </c>
      <c r="M121" s="30">
        <v>217.11</v>
      </c>
      <c r="N121" s="30">
        <v>0</v>
      </c>
      <c r="O121" s="30">
        <v>32.700000000000003</v>
      </c>
    </row>
    <row r="122" spans="1:15" s="8" customFormat="1" ht="40.5" x14ac:dyDescent="0.25">
      <c r="A122" s="25">
        <f t="shared" si="19"/>
        <v>113</v>
      </c>
      <c r="B122" s="22">
        <f t="shared" si="20"/>
        <v>44</v>
      </c>
      <c r="C122" s="22">
        <v>1780</v>
      </c>
      <c r="D122" s="35" t="s">
        <v>398</v>
      </c>
      <c r="E122" s="18" t="s">
        <v>127</v>
      </c>
      <c r="F122" s="18" t="s">
        <v>399</v>
      </c>
      <c r="G122" s="18" t="s">
        <v>177</v>
      </c>
      <c r="H122" s="18" t="s">
        <v>8</v>
      </c>
      <c r="I122" s="30">
        <v>499.97</v>
      </c>
      <c r="J122" s="30">
        <v>249.98500000000001</v>
      </c>
      <c r="K122" s="30">
        <v>0</v>
      </c>
      <c r="L122" s="30">
        <v>125.875</v>
      </c>
      <c r="M122" s="30">
        <v>74.099999999999994</v>
      </c>
      <c r="N122" s="30">
        <v>0</v>
      </c>
      <c r="O122" s="30">
        <v>50.01</v>
      </c>
    </row>
    <row r="123" spans="1:15" s="8" customFormat="1" ht="168.75" x14ac:dyDescent="0.25">
      <c r="A123" s="25">
        <f t="shared" si="19"/>
        <v>114</v>
      </c>
      <c r="B123" s="22">
        <f t="shared" si="20"/>
        <v>45</v>
      </c>
      <c r="C123" s="22">
        <v>1803</v>
      </c>
      <c r="D123" s="35" t="s">
        <v>400</v>
      </c>
      <c r="E123" s="18" t="s">
        <v>127</v>
      </c>
      <c r="F123" s="18" t="s">
        <v>401</v>
      </c>
      <c r="G123" s="18" t="s">
        <v>177</v>
      </c>
      <c r="H123" s="18" t="s">
        <v>8</v>
      </c>
      <c r="I123" s="30">
        <v>389.13600000000002</v>
      </c>
      <c r="J123" s="30">
        <v>190</v>
      </c>
      <c r="K123" s="30">
        <v>0</v>
      </c>
      <c r="L123" s="30">
        <v>0</v>
      </c>
      <c r="M123" s="30">
        <v>199.136</v>
      </c>
      <c r="N123" s="30">
        <v>0</v>
      </c>
      <c r="O123" s="30">
        <v>0</v>
      </c>
    </row>
    <row r="124" spans="1:15" s="8" customFormat="1" ht="75" x14ac:dyDescent="0.25">
      <c r="A124" s="25">
        <f t="shared" si="19"/>
        <v>115</v>
      </c>
      <c r="B124" s="22">
        <f t="shared" si="20"/>
        <v>46</v>
      </c>
      <c r="C124" s="22">
        <v>1836</v>
      </c>
      <c r="D124" s="35" t="s">
        <v>402</v>
      </c>
      <c r="E124" s="18" t="s">
        <v>127</v>
      </c>
      <c r="F124" s="18" t="s">
        <v>129</v>
      </c>
      <c r="G124" s="18" t="s">
        <v>177</v>
      </c>
      <c r="H124" s="18" t="s">
        <v>8</v>
      </c>
      <c r="I124" s="30">
        <v>499.98599999999999</v>
      </c>
      <c r="J124" s="30">
        <v>239.99299999999999</v>
      </c>
      <c r="K124" s="30">
        <v>0</v>
      </c>
      <c r="L124" s="30">
        <v>0</v>
      </c>
      <c r="M124" s="30">
        <v>205.91499999999999</v>
      </c>
      <c r="N124" s="30">
        <v>0</v>
      </c>
      <c r="O124" s="30">
        <v>54.078000000000003</v>
      </c>
    </row>
    <row r="125" spans="1:15" s="3" customFormat="1" ht="40.5" x14ac:dyDescent="0.25">
      <c r="A125" s="25">
        <f t="shared" si="19"/>
        <v>116</v>
      </c>
      <c r="B125" s="22">
        <f t="shared" si="20"/>
        <v>47</v>
      </c>
      <c r="C125" s="22">
        <v>1915</v>
      </c>
      <c r="D125" s="35" t="s">
        <v>403</v>
      </c>
      <c r="E125" s="18" t="s">
        <v>127</v>
      </c>
      <c r="F125" s="18" t="s">
        <v>37</v>
      </c>
      <c r="G125" s="18" t="s">
        <v>177</v>
      </c>
      <c r="H125" s="18" t="s">
        <v>8</v>
      </c>
      <c r="I125" s="30">
        <v>498.9</v>
      </c>
      <c r="J125" s="30">
        <v>243.9</v>
      </c>
      <c r="K125" s="30">
        <v>0</v>
      </c>
      <c r="L125" s="30">
        <v>0</v>
      </c>
      <c r="M125" s="30">
        <v>197.53</v>
      </c>
      <c r="N125" s="30">
        <v>0</v>
      </c>
      <c r="O125" s="30">
        <v>57.47</v>
      </c>
    </row>
    <row r="126" spans="1:15" s="3" customFormat="1" ht="168.75" x14ac:dyDescent="0.25">
      <c r="A126" s="25">
        <f t="shared" si="19"/>
        <v>117</v>
      </c>
      <c r="B126" s="22">
        <f t="shared" si="20"/>
        <v>48</v>
      </c>
      <c r="C126" s="22">
        <v>1960</v>
      </c>
      <c r="D126" s="35" t="s">
        <v>404</v>
      </c>
      <c r="E126" s="18" t="s">
        <v>127</v>
      </c>
      <c r="F126" s="18" t="s">
        <v>401</v>
      </c>
      <c r="G126" s="18" t="s">
        <v>177</v>
      </c>
      <c r="H126" s="18" t="s">
        <v>8</v>
      </c>
      <c r="I126" s="30">
        <v>441.21699999999998</v>
      </c>
      <c r="J126" s="30">
        <v>220</v>
      </c>
      <c r="K126" s="30">
        <v>0</v>
      </c>
      <c r="L126" s="30">
        <v>0</v>
      </c>
      <c r="M126" s="30">
        <v>221.21700000000001</v>
      </c>
      <c r="N126" s="30">
        <v>0</v>
      </c>
      <c r="O126" s="30">
        <v>0</v>
      </c>
    </row>
    <row r="127" spans="1:15" s="3" customFormat="1" ht="75" x14ac:dyDescent="0.25">
      <c r="A127" s="25">
        <f t="shared" si="19"/>
        <v>118</v>
      </c>
      <c r="B127" s="22">
        <f t="shared" si="20"/>
        <v>49</v>
      </c>
      <c r="C127" s="22">
        <v>2059</v>
      </c>
      <c r="D127" s="35" t="s">
        <v>405</v>
      </c>
      <c r="E127" s="18" t="s">
        <v>127</v>
      </c>
      <c r="F127" s="18" t="s">
        <v>406</v>
      </c>
      <c r="G127" s="18" t="s">
        <v>177</v>
      </c>
      <c r="H127" s="18" t="s">
        <v>8</v>
      </c>
      <c r="I127" s="30">
        <v>460.98</v>
      </c>
      <c r="J127" s="30">
        <v>199</v>
      </c>
      <c r="K127" s="30">
        <v>0</v>
      </c>
      <c r="L127" s="30">
        <v>145.97999999999999</v>
      </c>
      <c r="M127" s="30">
        <v>16</v>
      </c>
      <c r="N127" s="30">
        <v>100</v>
      </c>
      <c r="O127" s="30">
        <v>0</v>
      </c>
    </row>
    <row r="128" spans="1:15" s="3" customFormat="1" ht="81" x14ac:dyDescent="0.25">
      <c r="A128" s="25">
        <f t="shared" si="19"/>
        <v>119</v>
      </c>
      <c r="B128" s="22">
        <f t="shared" si="20"/>
        <v>50</v>
      </c>
      <c r="C128" s="22">
        <v>2083</v>
      </c>
      <c r="D128" s="35" t="s">
        <v>407</v>
      </c>
      <c r="E128" s="18" t="s">
        <v>127</v>
      </c>
      <c r="F128" s="18" t="s">
        <v>25</v>
      </c>
      <c r="G128" s="18" t="s">
        <v>177</v>
      </c>
      <c r="H128" s="18" t="s">
        <v>8</v>
      </c>
      <c r="I128" s="30">
        <v>350</v>
      </c>
      <c r="J128" s="30">
        <v>175</v>
      </c>
      <c r="K128" s="30">
        <v>0</v>
      </c>
      <c r="L128" s="30">
        <v>87.5</v>
      </c>
      <c r="M128" s="30">
        <v>87.5</v>
      </c>
      <c r="N128" s="30">
        <v>0</v>
      </c>
      <c r="O128" s="30">
        <v>0</v>
      </c>
    </row>
    <row r="129" spans="1:15" s="3" customFormat="1" ht="40.5" x14ac:dyDescent="0.25">
      <c r="A129" s="25">
        <f t="shared" si="19"/>
        <v>120</v>
      </c>
      <c r="B129" s="22">
        <f t="shared" si="20"/>
        <v>51</v>
      </c>
      <c r="C129" s="22">
        <v>2112</v>
      </c>
      <c r="D129" s="35" t="s">
        <v>408</v>
      </c>
      <c r="E129" s="18" t="s">
        <v>127</v>
      </c>
      <c r="F129" s="18" t="s">
        <v>130</v>
      </c>
      <c r="G129" s="18" t="s">
        <v>177</v>
      </c>
      <c r="H129" s="18" t="s">
        <v>8</v>
      </c>
      <c r="I129" s="30">
        <v>299.25</v>
      </c>
      <c r="J129" s="30">
        <v>149.625</v>
      </c>
      <c r="K129" s="30">
        <v>0</v>
      </c>
      <c r="L129" s="30">
        <v>83.728999999999999</v>
      </c>
      <c r="M129" s="30">
        <v>0</v>
      </c>
      <c r="N129" s="30">
        <v>33</v>
      </c>
      <c r="O129" s="30">
        <v>32.896000000000001</v>
      </c>
    </row>
    <row r="130" spans="1:15" s="3" customFormat="1" ht="40.5" x14ac:dyDescent="0.25">
      <c r="A130" s="25">
        <f t="shared" si="19"/>
        <v>121</v>
      </c>
      <c r="B130" s="22">
        <f t="shared" si="20"/>
        <v>52</v>
      </c>
      <c r="C130" s="22">
        <v>2132</v>
      </c>
      <c r="D130" s="35" t="s">
        <v>409</v>
      </c>
      <c r="E130" s="18" t="s">
        <v>127</v>
      </c>
      <c r="F130" s="18" t="s">
        <v>410</v>
      </c>
      <c r="G130" s="18" t="s">
        <v>177</v>
      </c>
      <c r="H130" s="18" t="s">
        <v>8</v>
      </c>
      <c r="I130" s="30">
        <v>236.37</v>
      </c>
      <c r="J130" s="30">
        <v>118.185</v>
      </c>
      <c r="K130" s="30">
        <v>0</v>
      </c>
      <c r="L130" s="30">
        <v>69.185000000000002</v>
      </c>
      <c r="M130" s="30">
        <v>0</v>
      </c>
      <c r="N130" s="30">
        <v>49</v>
      </c>
      <c r="O130" s="30">
        <v>0</v>
      </c>
    </row>
    <row r="131" spans="1:15" s="3" customFormat="1" ht="56.25" x14ac:dyDescent="0.25">
      <c r="A131" s="25">
        <f t="shared" si="19"/>
        <v>122</v>
      </c>
      <c r="B131" s="22">
        <f t="shared" si="20"/>
        <v>53</v>
      </c>
      <c r="C131" s="22">
        <v>2199</v>
      </c>
      <c r="D131" s="35" t="s">
        <v>411</v>
      </c>
      <c r="E131" s="18" t="s">
        <v>127</v>
      </c>
      <c r="F131" s="18" t="s">
        <v>412</v>
      </c>
      <c r="G131" s="18" t="s">
        <v>177</v>
      </c>
      <c r="H131" s="18" t="s">
        <v>8</v>
      </c>
      <c r="I131" s="30">
        <v>499.98500000000001</v>
      </c>
      <c r="J131" s="30">
        <v>249.99299999999999</v>
      </c>
      <c r="K131" s="30">
        <v>0</v>
      </c>
      <c r="L131" s="30">
        <v>121.99299999999999</v>
      </c>
      <c r="M131" s="30">
        <v>59.16</v>
      </c>
      <c r="N131" s="30">
        <v>68.838999999999999</v>
      </c>
      <c r="O131" s="30">
        <v>0</v>
      </c>
    </row>
    <row r="132" spans="1:15" s="8" customFormat="1" ht="93.75" x14ac:dyDescent="0.25">
      <c r="A132" s="25">
        <f t="shared" si="19"/>
        <v>123</v>
      </c>
      <c r="B132" s="22">
        <f t="shared" si="20"/>
        <v>54</v>
      </c>
      <c r="C132" s="22">
        <v>2297</v>
      </c>
      <c r="D132" s="35" t="s">
        <v>413</v>
      </c>
      <c r="E132" s="18" t="s">
        <v>127</v>
      </c>
      <c r="F132" s="18" t="s">
        <v>414</v>
      </c>
      <c r="G132" s="18" t="s">
        <v>177</v>
      </c>
      <c r="H132" s="18" t="s">
        <v>8</v>
      </c>
      <c r="I132" s="30">
        <v>499.41699999999997</v>
      </c>
      <c r="J132" s="30">
        <v>200</v>
      </c>
      <c r="K132" s="30">
        <v>0</v>
      </c>
      <c r="L132" s="30">
        <v>164.417</v>
      </c>
      <c r="M132" s="30">
        <v>105</v>
      </c>
      <c r="N132" s="30">
        <v>30</v>
      </c>
      <c r="O132" s="30">
        <v>0</v>
      </c>
    </row>
    <row r="133" spans="1:15" s="8" customFormat="1" ht="56.25" x14ac:dyDescent="0.25">
      <c r="A133" s="25">
        <f t="shared" si="19"/>
        <v>124</v>
      </c>
      <c r="B133" s="22">
        <f t="shared" si="20"/>
        <v>55</v>
      </c>
      <c r="C133" s="22">
        <v>2351</v>
      </c>
      <c r="D133" s="35" t="s">
        <v>415</v>
      </c>
      <c r="E133" s="18" t="s">
        <v>127</v>
      </c>
      <c r="F133" s="18" t="s">
        <v>416</v>
      </c>
      <c r="G133" s="18" t="s">
        <v>177</v>
      </c>
      <c r="H133" s="18" t="s">
        <v>8</v>
      </c>
      <c r="I133" s="30">
        <v>379.91</v>
      </c>
      <c r="J133" s="30">
        <v>189.95500000000001</v>
      </c>
      <c r="K133" s="30">
        <v>0</v>
      </c>
      <c r="L133" s="30">
        <v>85.721000000000004</v>
      </c>
      <c r="M133" s="30">
        <v>32.194000000000003</v>
      </c>
      <c r="N133" s="30">
        <v>50.76</v>
      </c>
      <c r="O133" s="30">
        <v>21.28</v>
      </c>
    </row>
    <row r="134" spans="1:15" s="3" customFormat="1" ht="60.75" x14ac:dyDescent="0.25">
      <c r="A134" s="25">
        <f t="shared" si="19"/>
        <v>125</v>
      </c>
      <c r="B134" s="22">
        <f t="shared" si="20"/>
        <v>56</v>
      </c>
      <c r="C134" s="22">
        <v>2356</v>
      </c>
      <c r="D134" s="35" t="s">
        <v>417</v>
      </c>
      <c r="E134" s="18" t="s">
        <v>127</v>
      </c>
      <c r="F134" s="18" t="s">
        <v>418</v>
      </c>
      <c r="G134" s="18" t="s">
        <v>177</v>
      </c>
      <c r="H134" s="18" t="s">
        <v>8</v>
      </c>
      <c r="I134" s="30">
        <v>492.86900000000003</v>
      </c>
      <c r="J134" s="30">
        <v>200</v>
      </c>
      <c r="K134" s="30">
        <v>0</v>
      </c>
      <c r="L134" s="30">
        <v>162.869</v>
      </c>
      <c r="M134" s="30">
        <v>130</v>
      </c>
      <c r="N134" s="30">
        <v>0</v>
      </c>
      <c r="O134" s="30">
        <v>0</v>
      </c>
    </row>
    <row r="135" spans="1:15" s="3" customFormat="1" ht="75" x14ac:dyDescent="0.25">
      <c r="A135" s="25">
        <f t="shared" si="19"/>
        <v>126</v>
      </c>
      <c r="B135" s="22">
        <f t="shared" si="20"/>
        <v>57</v>
      </c>
      <c r="C135" s="22">
        <v>2363</v>
      </c>
      <c r="D135" s="35" t="s">
        <v>419</v>
      </c>
      <c r="E135" s="18" t="s">
        <v>127</v>
      </c>
      <c r="F135" s="18" t="s">
        <v>125</v>
      </c>
      <c r="G135" s="18" t="s">
        <v>177</v>
      </c>
      <c r="H135" s="18" t="s">
        <v>8</v>
      </c>
      <c r="I135" s="30">
        <v>498.87400000000002</v>
      </c>
      <c r="J135" s="30">
        <v>249.43700000000001</v>
      </c>
      <c r="K135" s="30">
        <v>0</v>
      </c>
      <c r="L135" s="30">
        <v>148.66399999999999</v>
      </c>
      <c r="M135" s="30">
        <v>100.773</v>
      </c>
      <c r="N135" s="30">
        <v>0</v>
      </c>
      <c r="O135" s="30">
        <v>0</v>
      </c>
    </row>
    <row r="136" spans="1:15" s="3" customFormat="1" ht="75" x14ac:dyDescent="0.25">
      <c r="A136" s="25">
        <f t="shared" si="19"/>
        <v>127</v>
      </c>
      <c r="B136" s="22">
        <f t="shared" si="20"/>
        <v>58</v>
      </c>
      <c r="C136" s="22">
        <v>2364</v>
      </c>
      <c r="D136" s="35" t="s">
        <v>420</v>
      </c>
      <c r="E136" s="18" t="s">
        <v>127</v>
      </c>
      <c r="F136" s="18" t="s">
        <v>125</v>
      </c>
      <c r="G136" s="18" t="s">
        <v>177</v>
      </c>
      <c r="H136" s="18" t="s">
        <v>8</v>
      </c>
      <c r="I136" s="30">
        <v>498.76400000000001</v>
      </c>
      <c r="J136" s="30">
        <v>249.381</v>
      </c>
      <c r="K136" s="30">
        <v>0</v>
      </c>
      <c r="L136" s="30">
        <v>148.63200000000001</v>
      </c>
      <c r="M136" s="30">
        <v>100.751</v>
      </c>
      <c r="N136" s="30">
        <v>0</v>
      </c>
      <c r="O136" s="30">
        <v>0</v>
      </c>
    </row>
    <row r="137" spans="1:15" s="3" customFormat="1" ht="56.25" x14ac:dyDescent="0.25">
      <c r="A137" s="25">
        <f t="shared" si="19"/>
        <v>128</v>
      </c>
      <c r="B137" s="22">
        <f t="shared" si="20"/>
        <v>59</v>
      </c>
      <c r="C137" s="22">
        <v>2420</v>
      </c>
      <c r="D137" s="35" t="s">
        <v>421</v>
      </c>
      <c r="E137" s="18" t="s">
        <v>127</v>
      </c>
      <c r="F137" s="18" t="s">
        <v>422</v>
      </c>
      <c r="G137" s="18" t="s">
        <v>177</v>
      </c>
      <c r="H137" s="18" t="s">
        <v>8</v>
      </c>
      <c r="I137" s="30">
        <v>178.5</v>
      </c>
      <c r="J137" s="30">
        <v>78.540000000000006</v>
      </c>
      <c r="K137" s="30">
        <v>0</v>
      </c>
      <c r="L137" s="30">
        <v>53.55</v>
      </c>
      <c r="M137" s="30">
        <v>46.41</v>
      </c>
      <c r="N137" s="30">
        <v>0</v>
      </c>
      <c r="O137" s="30">
        <v>0</v>
      </c>
    </row>
    <row r="138" spans="1:15" s="3" customFormat="1" ht="60.75" x14ac:dyDescent="0.25">
      <c r="A138" s="25">
        <f t="shared" si="19"/>
        <v>129</v>
      </c>
      <c r="B138" s="22">
        <f t="shared" si="20"/>
        <v>60</v>
      </c>
      <c r="C138" s="22">
        <v>2431</v>
      </c>
      <c r="D138" s="35" t="s">
        <v>423</v>
      </c>
      <c r="E138" s="18" t="s">
        <v>127</v>
      </c>
      <c r="F138" s="18" t="s">
        <v>18</v>
      </c>
      <c r="G138" s="18" t="s">
        <v>177</v>
      </c>
      <c r="H138" s="18" t="s">
        <v>8</v>
      </c>
      <c r="I138" s="30">
        <v>154.76599999999999</v>
      </c>
      <c r="J138" s="30">
        <v>77.382999999999996</v>
      </c>
      <c r="K138" s="30">
        <v>0</v>
      </c>
      <c r="L138" s="30">
        <v>61.905999999999999</v>
      </c>
      <c r="M138" s="30">
        <v>0</v>
      </c>
      <c r="N138" s="30">
        <v>15.477</v>
      </c>
      <c r="O138" s="30">
        <v>0</v>
      </c>
    </row>
    <row r="139" spans="1:15" s="3" customFormat="1" ht="40.5" x14ac:dyDescent="0.25">
      <c r="A139" s="25">
        <f t="shared" si="19"/>
        <v>130</v>
      </c>
      <c r="B139" s="22">
        <f t="shared" si="20"/>
        <v>61</v>
      </c>
      <c r="C139" s="22">
        <v>2433</v>
      </c>
      <c r="D139" s="35" t="s">
        <v>424</v>
      </c>
      <c r="E139" s="18" t="s">
        <v>127</v>
      </c>
      <c r="F139" s="18" t="s">
        <v>425</v>
      </c>
      <c r="G139" s="18" t="s">
        <v>177</v>
      </c>
      <c r="H139" s="18" t="s">
        <v>8</v>
      </c>
      <c r="I139" s="30">
        <v>245.58799999999999</v>
      </c>
      <c r="J139" s="30">
        <v>122.794</v>
      </c>
      <c r="K139" s="30">
        <v>0</v>
      </c>
      <c r="L139" s="30">
        <v>39.293999999999997</v>
      </c>
      <c r="M139" s="30">
        <v>33.5</v>
      </c>
      <c r="N139" s="30">
        <v>50</v>
      </c>
      <c r="O139" s="30">
        <v>0</v>
      </c>
    </row>
    <row r="140" spans="1:15" s="3" customFormat="1" ht="81" x14ac:dyDescent="0.25">
      <c r="A140" s="25">
        <f t="shared" si="19"/>
        <v>131</v>
      </c>
      <c r="B140" s="22">
        <f t="shared" si="20"/>
        <v>62</v>
      </c>
      <c r="C140" s="22">
        <v>2505</v>
      </c>
      <c r="D140" s="35" t="s">
        <v>426</v>
      </c>
      <c r="E140" s="18" t="s">
        <v>127</v>
      </c>
      <c r="F140" s="18" t="s">
        <v>427</v>
      </c>
      <c r="G140" s="18" t="s">
        <v>177</v>
      </c>
      <c r="H140" s="18" t="s">
        <v>8</v>
      </c>
      <c r="I140" s="30">
        <v>100.334</v>
      </c>
      <c r="J140" s="30">
        <v>50</v>
      </c>
      <c r="K140" s="30">
        <v>0</v>
      </c>
      <c r="L140" s="30">
        <v>0</v>
      </c>
      <c r="M140" s="30">
        <v>50.334000000000003</v>
      </c>
      <c r="N140" s="30">
        <v>0</v>
      </c>
      <c r="O140" s="30">
        <v>0</v>
      </c>
    </row>
    <row r="141" spans="1:15" s="3" customFormat="1" ht="64.5" customHeight="1" x14ac:dyDescent="0.25">
      <c r="A141" s="25">
        <f t="shared" si="19"/>
        <v>132</v>
      </c>
      <c r="B141" s="22">
        <f t="shared" si="20"/>
        <v>63</v>
      </c>
      <c r="C141" s="22">
        <v>2512</v>
      </c>
      <c r="D141" s="35" t="s">
        <v>428</v>
      </c>
      <c r="E141" s="18" t="s">
        <v>127</v>
      </c>
      <c r="F141" s="18" t="s">
        <v>18</v>
      </c>
      <c r="G141" s="18" t="s">
        <v>177</v>
      </c>
      <c r="H141" s="18" t="s">
        <v>8</v>
      </c>
      <c r="I141" s="30">
        <v>500</v>
      </c>
      <c r="J141" s="30">
        <v>250</v>
      </c>
      <c r="K141" s="30">
        <v>0</v>
      </c>
      <c r="L141" s="30">
        <v>131</v>
      </c>
      <c r="M141" s="30">
        <v>119</v>
      </c>
      <c r="N141" s="30">
        <v>0</v>
      </c>
      <c r="O141" s="30">
        <v>0</v>
      </c>
    </row>
    <row r="142" spans="1:15" s="3" customFormat="1" ht="60.75" x14ac:dyDescent="0.25">
      <c r="A142" s="25">
        <f t="shared" si="19"/>
        <v>133</v>
      </c>
      <c r="B142" s="22">
        <f t="shared" si="20"/>
        <v>64</v>
      </c>
      <c r="C142" s="22">
        <v>2541</v>
      </c>
      <c r="D142" s="35" t="s">
        <v>429</v>
      </c>
      <c r="E142" s="18" t="s">
        <v>127</v>
      </c>
      <c r="F142" s="18" t="s">
        <v>430</v>
      </c>
      <c r="G142" s="18" t="s">
        <v>177</v>
      </c>
      <c r="H142" s="18" t="s">
        <v>8</v>
      </c>
      <c r="I142" s="30">
        <v>499.8</v>
      </c>
      <c r="J142" s="30">
        <v>249.9</v>
      </c>
      <c r="K142" s="30">
        <v>0</v>
      </c>
      <c r="L142" s="30">
        <v>148.9</v>
      </c>
      <c r="M142" s="30">
        <v>36.700000000000003</v>
      </c>
      <c r="N142" s="30">
        <v>13.8</v>
      </c>
      <c r="O142" s="30">
        <v>50.5</v>
      </c>
    </row>
    <row r="143" spans="1:15" s="3" customFormat="1" ht="40.5" x14ac:dyDescent="0.25">
      <c r="A143" s="25">
        <f t="shared" si="19"/>
        <v>134</v>
      </c>
      <c r="B143" s="22">
        <f t="shared" si="20"/>
        <v>65</v>
      </c>
      <c r="C143" s="22">
        <v>2548</v>
      </c>
      <c r="D143" s="35" t="s">
        <v>431</v>
      </c>
      <c r="E143" s="18" t="s">
        <v>127</v>
      </c>
      <c r="F143" s="18" t="s">
        <v>385</v>
      </c>
      <c r="G143" s="18" t="s">
        <v>177</v>
      </c>
      <c r="H143" s="18" t="s">
        <v>8</v>
      </c>
      <c r="I143" s="30">
        <v>180</v>
      </c>
      <c r="J143" s="30">
        <v>90</v>
      </c>
      <c r="K143" s="30">
        <v>0</v>
      </c>
      <c r="L143" s="30">
        <v>54</v>
      </c>
      <c r="M143" s="30">
        <v>0</v>
      </c>
      <c r="N143" s="30">
        <v>20</v>
      </c>
      <c r="O143" s="30">
        <v>16</v>
      </c>
    </row>
    <row r="144" spans="1:15" s="3" customFormat="1" ht="40.5" x14ac:dyDescent="0.25">
      <c r="A144" s="25">
        <f t="shared" si="19"/>
        <v>135</v>
      </c>
      <c r="B144" s="22">
        <f t="shared" si="20"/>
        <v>66</v>
      </c>
      <c r="C144" s="22">
        <v>2634</v>
      </c>
      <c r="D144" s="35" t="s">
        <v>432</v>
      </c>
      <c r="E144" s="18" t="s">
        <v>127</v>
      </c>
      <c r="F144" s="18" t="s">
        <v>352</v>
      </c>
      <c r="G144" s="18" t="s">
        <v>177</v>
      </c>
      <c r="H144" s="18" t="s">
        <v>8</v>
      </c>
      <c r="I144" s="30">
        <v>408.98899999999998</v>
      </c>
      <c r="J144" s="30">
        <v>150</v>
      </c>
      <c r="K144" s="30">
        <v>0</v>
      </c>
      <c r="L144" s="30">
        <v>151.46899999999999</v>
      </c>
      <c r="M144" s="30">
        <v>40</v>
      </c>
      <c r="N144" s="30">
        <v>18.829000000000001</v>
      </c>
      <c r="O144" s="30">
        <v>48.691000000000003</v>
      </c>
    </row>
    <row r="145" spans="1:15" s="3" customFormat="1" ht="93" customHeight="1" x14ac:dyDescent="0.25">
      <c r="A145" s="25">
        <f t="shared" si="19"/>
        <v>136</v>
      </c>
      <c r="B145" s="22">
        <f t="shared" si="20"/>
        <v>67</v>
      </c>
      <c r="C145" s="22">
        <v>111</v>
      </c>
      <c r="D145" s="35" t="s">
        <v>433</v>
      </c>
      <c r="E145" s="18" t="s">
        <v>22</v>
      </c>
      <c r="F145" s="18" t="s">
        <v>434</v>
      </c>
      <c r="G145" s="18" t="s">
        <v>177</v>
      </c>
      <c r="H145" s="18" t="s">
        <v>8</v>
      </c>
      <c r="I145" s="30">
        <v>497.7</v>
      </c>
      <c r="J145" s="30">
        <v>199.08</v>
      </c>
      <c r="K145" s="30">
        <v>0</v>
      </c>
      <c r="L145" s="30">
        <v>174.19499999999999</v>
      </c>
      <c r="M145" s="30">
        <v>0</v>
      </c>
      <c r="N145" s="30">
        <v>124.425</v>
      </c>
      <c r="O145" s="30">
        <v>0</v>
      </c>
    </row>
    <row r="146" spans="1:15" s="3" customFormat="1" ht="101.25" x14ac:dyDescent="0.25">
      <c r="A146" s="25">
        <f t="shared" si="19"/>
        <v>137</v>
      </c>
      <c r="B146" s="22">
        <f t="shared" si="20"/>
        <v>68</v>
      </c>
      <c r="C146" s="22">
        <v>112</v>
      </c>
      <c r="D146" s="35" t="s">
        <v>435</v>
      </c>
      <c r="E146" s="18" t="s">
        <v>22</v>
      </c>
      <c r="F146" s="18" t="s">
        <v>436</v>
      </c>
      <c r="G146" s="18" t="s">
        <v>177</v>
      </c>
      <c r="H146" s="18" t="s">
        <v>8</v>
      </c>
      <c r="I146" s="30">
        <v>495.93099999999998</v>
      </c>
      <c r="J146" s="30">
        <v>198.37299999999999</v>
      </c>
      <c r="K146" s="30">
        <v>0</v>
      </c>
      <c r="L146" s="30">
        <v>173.57499999999999</v>
      </c>
      <c r="M146" s="30">
        <v>0</v>
      </c>
      <c r="N146" s="30">
        <v>123.983</v>
      </c>
      <c r="O146" s="30">
        <v>0</v>
      </c>
    </row>
    <row r="147" spans="1:15" s="3" customFormat="1" ht="81" x14ac:dyDescent="0.25">
      <c r="A147" s="25">
        <f t="shared" si="19"/>
        <v>138</v>
      </c>
      <c r="B147" s="22">
        <f t="shared" si="20"/>
        <v>69</v>
      </c>
      <c r="C147" s="22">
        <v>202</v>
      </c>
      <c r="D147" s="35" t="s">
        <v>437</v>
      </c>
      <c r="E147" s="18" t="s">
        <v>22</v>
      </c>
      <c r="F147" s="18" t="s">
        <v>438</v>
      </c>
      <c r="G147" s="18" t="s">
        <v>177</v>
      </c>
      <c r="H147" s="18" t="s">
        <v>8</v>
      </c>
      <c r="I147" s="30">
        <v>498</v>
      </c>
      <c r="J147" s="30">
        <v>248</v>
      </c>
      <c r="K147" s="30">
        <v>0</v>
      </c>
      <c r="L147" s="30">
        <v>0</v>
      </c>
      <c r="M147" s="30">
        <v>250</v>
      </c>
      <c r="N147" s="30">
        <v>0</v>
      </c>
      <c r="O147" s="30">
        <v>0</v>
      </c>
    </row>
    <row r="148" spans="1:15" s="3" customFormat="1" ht="56.25" x14ac:dyDescent="0.25">
      <c r="A148" s="25">
        <f t="shared" si="19"/>
        <v>139</v>
      </c>
      <c r="B148" s="22">
        <f t="shared" si="20"/>
        <v>70</v>
      </c>
      <c r="C148" s="22">
        <v>905</v>
      </c>
      <c r="D148" s="35" t="s">
        <v>439</v>
      </c>
      <c r="E148" s="18" t="s">
        <v>22</v>
      </c>
      <c r="F148" s="18" t="s">
        <v>133</v>
      </c>
      <c r="G148" s="18" t="s">
        <v>177</v>
      </c>
      <c r="H148" s="18" t="s">
        <v>8</v>
      </c>
      <c r="I148" s="30">
        <v>347.11099999999999</v>
      </c>
      <c r="J148" s="30">
        <v>173.55500000000001</v>
      </c>
      <c r="K148" s="30">
        <v>0</v>
      </c>
      <c r="L148" s="30">
        <v>0</v>
      </c>
      <c r="M148" s="30">
        <v>173.55600000000001</v>
      </c>
      <c r="N148" s="30">
        <v>0</v>
      </c>
      <c r="O148" s="30">
        <v>0</v>
      </c>
    </row>
    <row r="149" spans="1:15" s="3" customFormat="1" ht="81" x14ac:dyDescent="0.25">
      <c r="A149" s="25">
        <f t="shared" si="19"/>
        <v>140</v>
      </c>
      <c r="B149" s="22">
        <f t="shared" si="20"/>
        <v>71</v>
      </c>
      <c r="C149" s="22">
        <v>1172</v>
      </c>
      <c r="D149" s="35" t="s">
        <v>440</v>
      </c>
      <c r="E149" s="18" t="s">
        <v>22</v>
      </c>
      <c r="F149" s="18" t="s">
        <v>441</v>
      </c>
      <c r="G149" s="18" t="s">
        <v>177</v>
      </c>
      <c r="H149" s="18" t="s">
        <v>8</v>
      </c>
      <c r="I149" s="30">
        <v>428.798</v>
      </c>
      <c r="J149" s="30">
        <v>214.399</v>
      </c>
      <c r="K149" s="30">
        <v>0</v>
      </c>
      <c r="L149" s="30">
        <v>0</v>
      </c>
      <c r="M149" s="30">
        <v>214.399</v>
      </c>
      <c r="N149" s="30">
        <v>0</v>
      </c>
      <c r="O149" s="30">
        <v>0</v>
      </c>
    </row>
    <row r="150" spans="1:15" s="3" customFormat="1" ht="75" x14ac:dyDescent="0.25">
      <c r="A150" s="25">
        <f t="shared" si="19"/>
        <v>141</v>
      </c>
      <c r="B150" s="22">
        <f t="shared" si="20"/>
        <v>72</v>
      </c>
      <c r="C150" s="22">
        <v>1394</v>
      </c>
      <c r="D150" s="35" t="s">
        <v>442</v>
      </c>
      <c r="E150" s="18" t="s">
        <v>22</v>
      </c>
      <c r="F150" s="18" t="s">
        <v>443</v>
      </c>
      <c r="G150" s="18" t="s">
        <v>177</v>
      </c>
      <c r="H150" s="18" t="s">
        <v>8</v>
      </c>
      <c r="I150" s="30">
        <v>323.39999999999998</v>
      </c>
      <c r="J150" s="30">
        <v>161.69999999999999</v>
      </c>
      <c r="K150" s="30">
        <v>0</v>
      </c>
      <c r="L150" s="30">
        <v>0</v>
      </c>
      <c r="M150" s="30">
        <v>161.69999999999999</v>
      </c>
      <c r="N150" s="30">
        <v>0</v>
      </c>
      <c r="O150" s="30">
        <v>0</v>
      </c>
    </row>
    <row r="151" spans="1:15" s="3" customFormat="1" ht="75" x14ac:dyDescent="0.25">
      <c r="A151" s="25">
        <f t="shared" si="19"/>
        <v>142</v>
      </c>
      <c r="B151" s="22">
        <f t="shared" si="20"/>
        <v>73</v>
      </c>
      <c r="C151" s="22">
        <v>1406</v>
      </c>
      <c r="D151" s="35" t="s">
        <v>444</v>
      </c>
      <c r="E151" s="18" t="s">
        <v>22</v>
      </c>
      <c r="F151" s="18" t="s">
        <v>445</v>
      </c>
      <c r="G151" s="18" t="s">
        <v>177</v>
      </c>
      <c r="H151" s="18" t="s">
        <v>8</v>
      </c>
      <c r="I151" s="30">
        <v>376.07900000000001</v>
      </c>
      <c r="J151" s="30">
        <v>188.03899999999999</v>
      </c>
      <c r="K151" s="30">
        <v>0</v>
      </c>
      <c r="L151" s="30">
        <v>76.424000000000007</v>
      </c>
      <c r="M151" s="30">
        <v>13</v>
      </c>
      <c r="N151" s="30">
        <v>98.616</v>
      </c>
      <c r="O151" s="30">
        <v>0</v>
      </c>
    </row>
    <row r="152" spans="1:15" s="3" customFormat="1" ht="119.25" customHeight="1" x14ac:dyDescent="0.25">
      <c r="A152" s="25">
        <f t="shared" si="19"/>
        <v>143</v>
      </c>
      <c r="B152" s="22">
        <f t="shared" si="20"/>
        <v>74</v>
      </c>
      <c r="C152" s="22">
        <v>2198</v>
      </c>
      <c r="D152" s="35" t="s">
        <v>446</v>
      </c>
      <c r="E152" s="18" t="s">
        <v>22</v>
      </c>
      <c r="F152" s="18" t="s">
        <v>447</v>
      </c>
      <c r="G152" s="18" t="s">
        <v>177</v>
      </c>
      <c r="H152" s="18" t="s">
        <v>8</v>
      </c>
      <c r="I152" s="30">
        <v>500</v>
      </c>
      <c r="J152" s="30">
        <v>250</v>
      </c>
      <c r="K152" s="30">
        <v>0</v>
      </c>
      <c r="L152" s="30">
        <v>0</v>
      </c>
      <c r="M152" s="30">
        <v>250</v>
      </c>
      <c r="N152" s="30">
        <v>0</v>
      </c>
      <c r="O152" s="30">
        <v>0</v>
      </c>
    </row>
    <row r="153" spans="1:15" s="2" customFormat="1" ht="20.25" x14ac:dyDescent="0.25">
      <c r="A153" s="21"/>
      <c r="B153" s="6">
        <v>60</v>
      </c>
      <c r="C153" s="21"/>
      <c r="D153" s="7" t="s">
        <v>448</v>
      </c>
      <c r="E153" s="17"/>
      <c r="F153" s="17"/>
      <c r="G153" s="17"/>
      <c r="H153" s="17"/>
      <c r="I153" s="9">
        <f>SUM(I154:I213)</f>
        <v>21517.48899999999</v>
      </c>
      <c r="J153" s="9">
        <f t="shared" ref="J153:O153" si="21">SUM(J154:J213)</f>
        <v>10758.003999999995</v>
      </c>
      <c r="K153" s="9">
        <f t="shared" si="21"/>
        <v>0</v>
      </c>
      <c r="L153" s="9">
        <f t="shared" si="21"/>
        <v>5723.822000000001</v>
      </c>
      <c r="M153" s="9">
        <f t="shared" si="21"/>
        <v>3668.7909999999997</v>
      </c>
      <c r="N153" s="9">
        <f t="shared" si="21"/>
        <v>423.42400000000004</v>
      </c>
      <c r="O153" s="9">
        <f t="shared" si="21"/>
        <v>943.44800000000009</v>
      </c>
    </row>
    <row r="154" spans="1:15" ht="60.75" x14ac:dyDescent="0.25">
      <c r="A154" s="25">
        <f>A152+1</f>
        <v>144</v>
      </c>
      <c r="B154" s="22">
        <v>1</v>
      </c>
      <c r="C154" s="23">
        <v>855</v>
      </c>
      <c r="D154" s="36" t="s">
        <v>450</v>
      </c>
      <c r="E154" s="19" t="s">
        <v>6</v>
      </c>
      <c r="F154" s="19" t="s">
        <v>451</v>
      </c>
      <c r="G154" s="19" t="s">
        <v>250</v>
      </c>
      <c r="H154" s="18" t="s">
        <v>452</v>
      </c>
      <c r="I154" s="30">
        <v>449.52499999999998</v>
      </c>
      <c r="J154" s="30">
        <v>224.762</v>
      </c>
      <c r="K154" s="30">
        <v>0</v>
      </c>
      <c r="L154" s="30">
        <v>130.26300000000001</v>
      </c>
      <c r="M154" s="30">
        <v>84.5</v>
      </c>
      <c r="N154" s="30">
        <v>10</v>
      </c>
      <c r="O154" s="30">
        <v>0</v>
      </c>
    </row>
    <row r="155" spans="1:15" s="8" customFormat="1" ht="60.75" x14ac:dyDescent="0.25">
      <c r="A155" s="25">
        <f>A154+1</f>
        <v>145</v>
      </c>
      <c r="B155" s="22">
        <f>B154+1</f>
        <v>2</v>
      </c>
      <c r="C155" s="22">
        <v>967</v>
      </c>
      <c r="D155" s="35" t="s">
        <v>453</v>
      </c>
      <c r="E155" s="18" t="s">
        <v>6</v>
      </c>
      <c r="F155" s="18" t="s">
        <v>454</v>
      </c>
      <c r="G155" s="18" t="s">
        <v>250</v>
      </c>
      <c r="H155" s="18" t="s">
        <v>455</v>
      </c>
      <c r="I155" s="30">
        <v>499.99599999999998</v>
      </c>
      <c r="J155" s="30">
        <v>249.99700000000001</v>
      </c>
      <c r="K155" s="30">
        <v>0</v>
      </c>
      <c r="L155" s="30">
        <v>124.399</v>
      </c>
      <c r="M155" s="30">
        <v>125.6</v>
      </c>
      <c r="N155" s="30">
        <v>0</v>
      </c>
      <c r="O155" s="30">
        <v>0</v>
      </c>
    </row>
    <row r="156" spans="1:15" ht="56.25" x14ac:dyDescent="0.25">
      <c r="A156" s="25">
        <f t="shared" ref="A156:A219" si="22">A155+1</f>
        <v>146</v>
      </c>
      <c r="B156" s="22">
        <f>B155+1</f>
        <v>3</v>
      </c>
      <c r="C156" s="23">
        <v>1592</v>
      </c>
      <c r="D156" s="36" t="s">
        <v>456</v>
      </c>
      <c r="E156" s="19" t="s">
        <v>6</v>
      </c>
      <c r="F156" s="19" t="s">
        <v>457</v>
      </c>
      <c r="G156" s="19" t="s">
        <v>250</v>
      </c>
      <c r="H156" s="18" t="s">
        <v>458</v>
      </c>
      <c r="I156" s="30">
        <v>421.06</v>
      </c>
      <c r="J156" s="30">
        <v>210.53</v>
      </c>
      <c r="K156" s="30">
        <v>0</v>
      </c>
      <c r="L156" s="30">
        <v>125.53</v>
      </c>
      <c r="M156" s="30">
        <v>75</v>
      </c>
      <c r="N156" s="30">
        <v>10</v>
      </c>
      <c r="O156" s="30">
        <v>0</v>
      </c>
    </row>
    <row r="157" spans="1:15" ht="56.25" x14ac:dyDescent="0.25">
      <c r="A157" s="25">
        <f t="shared" si="22"/>
        <v>147</v>
      </c>
      <c r="B157" s="22">
        <f t="shared" ref="B157:B213" si="23">B156+1</f>
        <v>4</v>
      </c>
      <c r="C157" s="23">
        <v>2225</v>
      </c>
      <c r="D157" s="36" t="s">
        <v>459</v>
      </c>
      <c r="E157" s="19" t="s">
        <v>6</v>
      </c>
      <c r="F157" s="19" t="s">
        <v>460</v>
      </c>
      <c r="G157" s="19" t="s">
        <v>250</v>
      </c>
      <c r="H157" s="18" t="s">
        <v>461</v>
      </c>
      <c r="I157" s="30">
        <v>495.56799999999998</v>
      </c>
      <c r="J157" s="30">
        <v>247.78399999999999</v>
      </c>
      <c r="K157" s="30">
        <v>0</v>
      </c>
      <c r="L157" s="30">
        <v>123.78400000000001</v>
      </c>
      <c r="M157" s="30">
        <v>124</v>
      </c>
      <c r="N157" s="30">
        <v>0</v>
      </c>
      <c r="O157" s="30">
        <v>0</v>
      </c>
    </row>
    <row r="158" spans="1:15" ht="81" x14ac:dyDescent="0.25">
      <c r="A158" s="25">
        <f t="shared" si="22"/>
        <v>148</v>
      </c>
      <c r="B158" s="22">
        <f t="shared" si="23"/>
        <v>5</v>
      </c>
      <c r="C158" s="23">
        <v>2439</v>
      </c>
      <c r="D158" s="36" t="s">
        <v>462</v>
      </c>
      <c r="E158" s="19" t="s">
        <v>6</v>
      </c>
      <c r="F158" s="19" t="s">
        <v>463</v>
      </c>
      <c r="G158" s="19" t="s">
        <v>250</v>
      </c>
      <c r="H158" s="18" t="s">
        <v>464</v>
      </c>
      <c r="I158" s="30">
        <v>497.464</v>
      </c>
      <c r="J158" s="30">
        <v>248.732</v>
      </c>
      <c r="K158" s="30">
        <v>0</v>
      </c>
      <c r="L158" s="30">
        <v>123.732</v>
      </c>
      <c r="M158" s="30">
        <v>101</v>
      </c>
      <c r="N158" s="30">
        <v>24</v>
      </c>
      <c r="O158" s="30">
        <v>0</v>
      </c>
    </row>
    <row r="159" spans="1:15" ht="75" x14ac:dyDescent="0.25">
      <c r="A159" s="25">
        <f t="shared" si="22"/>
        <v>149</v>
      </c>
      <c r="B159" s="22">
        <f t="shared" si="23"/>
        <v>6</v>
      </c>
      <c r="C159" s="23">
        <v>424</v>
      </c>
      <c r="D159" s="36" t="s">
        <v>465</v>
      </c>
      <c r="E159" s="19" t="s">
        <v>26</v>
      </c>
      <c r="F159" s="19" t="s">
        <v>466</v>
      </c>
      <c r="G159" s="19" t="s">
        <v>250</v>
      </c>
      <c r="H159" s="18" t="s">
        <v>467</v>
      </c>
      <c r="I159" s="30">
        <v>499.54399999999998</v>
      </c>
      <c r="J159" s="30">
        <v>249.77099999999999</v>
      </c>
      <c r="K159" s="30">
        <v>0</v>
      </c>
      <c r="L159" s="30">
        <v>123.119</v>
      </c>
      <c r="M159" s="30">
        <v>60</v>
      </c>
      <c r="N159" s="30">
        <v>27</v>
      </c>
      <c r="O159" s="30">
        <v>39.654000000000003</v>
      </c>
    </row>
    <row r="160" spans="1:15" ht="60.75" x14ac:dyDescent="0.25">
      <c r="A160" s="25">
        <f t="shared" si="22"/>
        <v>150</v>
      </c>
      <c r="B160" s="22">
        <f t="shared" si="23"/>
        <v>7</v>
      </c>
      <c r="C160" s="23">
        <v>435</v>
      </c>
      <c r="D160" s="36" t="s">
        <v>468</v>
      </c>
      <c r="E160" s="19" t="s">
        <v>26</v>
      </c>
      <c r="F160" s="19" t="s">
        <v>469</v>
      </c>
      <c r="G160" s="19" t="s">
        <v>250</v>
      </c>
      <c r="H160" s="18" t="s">
        <v>467</v>
      </c>
      <c r="I160" s="30">
        <v>439.39400000000001</v>
      </c>
      <c r="J160" s="30">
        <v>219.696</v>
      </c>
      <c r="K160" s="30">
        <v>0</v>
      </c>
      <c r="L160" s="30">
        <v>108.798</v>
      </c>
      <c r="M160" s="30">
        <v>0</v>
      </c>
      <c r="N160" s="30">
        <v>65</v>
      </c>
      <c r="O160" s="30">
        <v>45.9</v>
      </c>
    </row>
    <row r="161" spans="1:15" ht="40.5" x14ac:dyDescent="0.25">
      <c r="A161" s="25">
        <f t="shared" si="22"/>
        <v>151</v>
      </c>
      <c r="B161" s="22">
        <f t="shared" si="23"/>
        <v>8</v>
      </c>
      <c r="C161" s="23">
        <v>453</v>
      </c>
      <c r="D161" s="36" t="s">
        <v>470</v>
      </c>
      <c r="E161" s="19" t="s">
        <v>26</v>
      </c>
      <c r="F161" s="19" t="s">
        <v>20</v>
      </c>
      <c r="G161" s="19" t="s">
        <v>250</v>
      </c>
      <c r="H161" s="18" t="s">
        <v>48</v>
      </c>
      <c r="I161" s="30">
        <v>338.33600000000001</v>
      </c>
      <c r="J161" s="30">
        <v>169</v>
      </c>
      <c r="K161" s="30">
        <v>0</v>
      </c>
      <c r="L161" s="30">
        <v>100.336</v>
      </c>
      <c r="M161" s="30">
        <v>69</v>
      </c>
      <c r="N161" s="30">
        <v>0</v>
      </c>
      <c r="O161" s="30">
        <v>0</v>
      </c>
    </row>
    <row r="162" spans="1:15" ht="81" x14ac:dyDescent="0.25">
      <c r="A162" s="25">
        <f t="shared" si="22"/>
        <v>152</v>
      </c>
      <c r="B162" s="22">
        <f t="shared" si="23"/>
        <v>9</v>
      </c>
      <c r="C162" s="23">
        <v>492</v>
      </c>
      <c r="D162" s="36" t="s">
        <v>471</v>
      </c>
      <c r="E162" s="19" t="s">
        <v>26</v>
      </c>
      <c r="F162" s="19" t="s">
        <v>72</v>
      </c>
      <c r="G162" s="19" t="s">
        <v>250</v>
      </c>
      <c r="H162" s="18" t="s">
        <v>48</v>
      </c>
      <c r="I162" s="30">
        <v>215.2</v>
      </c>
      <c r="J162" s="30">
        <v>107.6</v>
      </c>
      <c r="K162" s="30">
        <v>0</v>
      </c>
      <c r="L162" s="30">
        <v>61.6</v>
      </c>
      <c r="M162" s="30">
        <v>46</v>
      </c>
      <c r="N162" s="30">
        <v>0</v>
      </c>
      <c r="O162" s="30">
        <v>0</v>
      </c>
    </row>
    <row r="163" spans="1:15" ht="75" x14ac:dyDescent="0.25">
      <c r="A163" s="25">
        <f t="shared" si="22"/>
        <v>153</v>
      </c>
      <c r="B163" s="22">
        <f t="shared" si="23"/>
        <v>10</v>
      </c>
      <c r="C163" s="23">
        <v>506</v>
      </c>
      <c r="D163" s="36" t="s">
        <v>472</v>
      </c>
      <c r="E163" s="19" t="s">
        <v>26</v>
      </c>
      <c r="F163" s="19" t="s">
        <v>473</v>
      </c>
      <c r="G163" s="19" t="s">
        <v>250</v>
      </c>
      <c r="H163" s="18" t="s">
        <v>467</v>
      </c>
      <c r="I163" s="30">
        <v>299.536</v>
      </c>
      <c r="J163" s="30">
        <v>149.767</v>
      </c>
      <c r="K163" s="30">
        <v>0</v>
      </c>
      <c r="L163" s="30">
        <v>74.221999999999994</v>
      </c>
      <c r="M163" s="30">
        <v>40</v>
      </c>
      <c r="N163" s="30">
        <v>11</v>
      </c>
      <c r="O163" s="30">
        <v>24.547000000000001</v>
      </c>
    </row>
    <row r="164" spans="1:15" ht="60.75" x14ac:dyDescent="0.25">
      <c r="A164" s="25">
        <f t="shared" si="22"/>
        <v>154</v>
      </c>
      <c r="B164" s="22">
        <f t="shared" si="23"/>
        <v>11</v>
      </c>
      <c r="C164" s="23">
        <v>632</v>
      </c>
      <c r="D164" s="36" t="s">
        <v>474</v>
      </c>
      <c r="E164" s="19" t="s">
        <v>26</v>
      </c>
      <c r="F164" s="19" t="s">
        <v>20</v>
      </c>
      <c r="G164" s="19" t="s">
        <v>250</v>
      </c>
      <c r="H164" s="18" t="s">
        <v>467</v>
      </c>
      <c r="I164" s="30">
        <v>499.72899999999998</v>
      </c>
      <c r="J164" s="30">
        <v>249.864</v>
      </c>
      <c r="K164" s="30">
        <v>0</v>
      </c>
      <c r="L164" s="30">
        <v>148.916</v>
      </c>
      <c r="M164" s="30">
        <v>60</v>
      </c>
      <c r="N164" s="30">
        <v>0</v>
      </c>
      <c r="O164" s="30">
        <v>40.948999999999998</v>
      </c>
    </row>
    <row r="165" spans="1:15" ht="101.25" x14ac:dyDescent="0.25">
      <c r="A165" s="25">
        <f t="shared" si="22"/>
        <v>155</v>
      </c>
      <c r="B165" s="22">
        <f t="shared" si="23"/>
        <v>12</v>
      </c>
      <c r="C165" s="23">
        <v>835</v>
      </c>
      <c r="D165" s="36" t="s">
        <v>475</v>
      </c>
      <c r="E165" s="19" t="s">
        <v>26</v>
      </c>
      <c r="F165" s="19" t="s">
        <v>99</v>
      </c>
      <c r="G165" s="19" t="s">
        <v>250</v>
      </c>
      <c r="H165" s="18" t="s">
        <v>467</v>
      </c>
      <c r="I165" s="30">
        <v>415.18099999999998</v>
      </c>
      <c r="J165" s="30">
        <v>207.59</v>
      </c>
      <c r="K165" s="30">
        <v>0</v>
      </c>
      <c r="L165" s="30">
        <v>124.09099999999999</v>
      </c>
      <c r="M165" s="30">
        <v>83.5</v>
      </c>
      <c r="N165" s="30">
        <v>0</v>
      </c>
      <c r="O165" s="30">
        <v>0</v>
      </c>
    </row>
    <row r="166" spans="1:15" ht="60.75" x14ac:dyDescent="0.25">
      <c r="A166" s="25">
        <f t="shared" si="22"/>
        <v>156</v>
      </c>
      <c r="B166" s="22">
        <f t="shared" si="23"/>
        <v>13</v>
      </c>
      <c r="C166" s="23">
        <v>865</v>
      </c>
      <c r="D166" s="36" t="s">
        <v>476</v>
      </c>
      <c r="E166" s="19" t="s">
        <v>26</v>
      </c>
      <c r="F166" s="19" t="s">
        <v>477</v>
      </c>
      <c r="G166" s="19" t="s">
        <v>250</v>
      </c>
      <c r="H166" s="18" t="s">
        <v>461</v>
      </c>
      <c r="I166" s="30">
        <v>102.41500000000001</v>
      </c>
      <c r="J166" s="30">
        <v>51.207000000000001</v>
      </c>
      <c r="K166" s="30">
        <v>0</v>
      </c>
      <c r="L166" s="30">
        <v>25.207999999999998</v>
      </c>
      <c r="M166" s="30">
        <v>26</v>
      </c>
      <c r="N166" s="30">
        <v>0</v>
      </c>
      <c r="O166" s="30">
        <v>0</v>
      </c>
    </row>
    <row r="167" spans="1:15" ht="60.75" x14ac:dyDescent="0.25">
      <c r="A167" s="25">
        <f t="shared" si="22"/>
        <v>157</v>
      </c>
      <c r="B167" s="22">
        <f t="shared" si="23"/>
        <v>14</v>
      </c>
      <c r="C167" s="23">
        <v>956</v>
      </c>
      <c r="D167" s="36" t="s">
        <v>478</v>
      </c>
      <c r="E167" s="19" t="s">
        <v>26</v>
      </c>
      <c r="F167" s="19" t="s">
        <v>479</v>
      </c>
      <c r="G167" s="19" t="s">
        <v>250</v>
      </c>
      <c r="H167" s="18" t="s">
        <v>467</v>
      </c>
      <c r="I167" s="30">
        <v>499.90499999999997</v>
      </c>
      <c r="J167" s="30">
        <v>249.952</v>
      </c>
      <c r="K167" s="30">
        <v>0</v>
      </c>
      <c r="L167" s="30">
        <v>149.19300000000001</v>
      </c>
      <c r="M167" s="30">
        <v>46.8</v>
      </c>
      <c r="N167" s="30">
        <v>24</v>
      </c>
      <c r="O167" s="30">
        <v>29.96</v>
      </c>
    </row>
    <row r="168" spans="1:15" ht="81" x14ac:dyDescent="0.25">
      <c r="A168" s="25">
        <f t="shared" si="22"/>
        <v>158</v>
      </c>
      <c r="B168" s="22">
        <f t="shared" si="23"/>
        <v>15</v>
      </c>
      <c r="C168" s="23">
        <v>960</v>
      </c>
      <c r="D168" s="36" t="s">
        <v>480</v>
      </c>
      <c r="E168" s="19" t="s">
        <v>26</v>
      </c>
      <c r="F168" s="19" t="s">
        <v>481</v>
      </c>
      <c r="G168" s="19" t="s">
        <v>250</v>
      </c>
      <c r="H168" s="18" t="s">
        <v>467</v>
      </c>
      <c r="I168" s="30">
        <v>100.497</v>
      </c>
      <c r="J168" s="30">
        <v>50.247999999999998</v>
      </c>
      <c r="K168" s="30">
        <v>0</v>
      </c>
      <c r="L168" s="30">
        <v>29.248999999999999</v>
      </c>
      <c r="M168" s="30">
        <v>21</v>
      </c>
      <c r="N168" s="30">
        <v>0</v>
      </c>
      <c r="O168" s="30">
        <v>0</v>
      </c>
    </row>
    <row r="169" spans="1:15" ht="81" x14ac:dyDescent="0.25">
      <c r="A169" s="25">
        <f t="shared" si="22"/>
        <v>159</v>
      </c>
      <c r="B169" s="22">
        <f t="shared" si="23"/>
        <v>16</v>
      </c>
      <c r="C169" s="23">
        <v>1010</v>
      </c>
      <c r="D169" s="36" t="s">
        <v>482</v>
      </c>
      <c r="E169" s="19" t="s">
        <v>26</v>
      </c>
      <c r="F169" s="19" t="s">
        <v>483</v>
      </c>
      <c r="G169" s="19" t="s">
        <v>250</v>
      </c>
      <c r="H169" s="18" t="s">
        <v>484</v>
      </c>
      <c r="I169" s="30">
        <v>102.41500000000001</v>
      </c>
      <c r="J169" s="30">
        <v>51.207000000000001</v>
      </c>
      <c r="K169" s="30">
        <v>0</v>
      </c>
      <c r="L169" s="30">
        <v>25.207999999999998</v>
      </c>
      <c r="M169" s="30">
        <v>26</v>
      </c>
      <c r="N169" s="30">
        <v>0</v>
      </c>
      <c r="O169" s="30">
        <v>0</v>
      </c>
    </row>
    <row r="170" spans="1:15" ht="60.75" x14ac:dyDescent="0.25">
      <c r="A170" s="25">
        <f t="shared" si="22"/>
        <v>160</v>
      </c>
      <c r="B170" s="22">
        <f t="shared" si="23"/>
        <v>17</v>
      </c>
      <c r="C170" s="23">
        <v>1250</v>
      </c>
      <c r="D170" s="36" t="s">
        <v>485</v>
      </c>
      <c r="E170" s="19" t="s">
        <v>26</v>
      </c>
      <c r="F170" s="19" t="s">
        <v>23</v>
      </c>
      <c r="G170" s="19" t="s">
        <v>250</v>
      </c>
      <c r="H170" s="18" t="s">
        <v>467</v>
      </c>
      <c r="I170" s="30">
        <v>174.99600000000001</v>
      </c>
      <c r="J170" s="30">
        <v>87.498000000000005</v>
      </c>
      <c r="K170" s="30">
        <v>0</v>
      </c>
      <c r="L170" s="30">
        <v>43.698</v>
      </c>
      <c r="M170" s="30">
        <v>40</v>
      </c>
      <c r="N170" s="30">
        <v>3.8</v>
      </c>
      <c r="O170" s="30">
        <v>0</v>
      </c>
    </row>
    <row r="171" spans="1:15" ht="60.75" x14ac:dyDescent="0.25">
      <c r="A171" s="25">
        <f t="shared" si="22"/>
        <v>161</v>
      </c>
      <c r="B171" s="22">
        <f t="shared" si="23"/>
        <v>18</v>
      </c>
      <c r="C171" s="23">
        <v>1426</v>
      </c>
      <c r="D171" s="36" t="s">
        <v>486</v>
      </c>
      <c r="E171" s="19" t="s">
        <v>26</v>
      </c>
      <c r="F171" s="19" t="s">
        <v>20</v>
      </c>
      <c r="G171" s="19" t="s">
        <v>250</v>
      </c>
      <c r="H171" s="18" t="s">
        <v>48</v>
      </c>
      <c r="I171" s="30">
        <v>497.78699999999998</v>
      </c>
      <c r="J171" s="30">
        <v>248.89</v>
      </c>
      <c r="K171" s="30">
        <v>0</v>
      </c>
      <c r="L171" s="30">
        <v>148.55000000000001</v>
      </c>
      <c r="M171" s="30">
        <v>67</v>
      </c>
      <c r="N171" s="30">
        <v>0</v>
      </c>
      <c r="O171" s="30">
        <v>33.347000000000001</v>
      </c>
    </row>
    <row r="172" spans="1:15" ht="60.75" x14ac:dyDescent="0.25">
      <c r="A172" s="25">
        <f t="shared" si="22"/>
        <v>162</v>
      </c>
      <c r="B172" s="22">
        <f t="shared" si="23"/>
        <v>19</v>
      </c>
      <c r="C172" s="23">
        <v>1628</v>
      </c>
      <c r="D172" s="36" t="s">
        <v>487</v>
      </c>
      <c r="E172" s="19" t="s">
        <v>26</v>
      </c>
      <c r="F172" s="19" t="s">
        <v>488</v>
      </c>
      <c r="G172" s="19" t="s">
        <v>250</v>
      </c>
      <c r="H172" s="18" t="s">
        <v>489</v>
      </c>
      <c r="I172" s="30">
        <v>121.16</v>
      </c>
      <c r="J172" s="30">
        <v>60.5</v>
      </c>
      <c r="K172" s="30">
        <v>0</v>
      </c>
      <c r="L172" s="30">
        <v>36.159999999999997</v>
      </c>
      <c r="M172" s="30">
        <v>24.5</v>
      </c>
      <c r="N172" s="30">
        <v>0</v>
      </c>
      <c r="O172" s="30">
        <v>0</v>
      </c>
    </row>
    <row r="173" spans="1:15" ht="60.75" x14ac:dyDescent="0.25">
      <c r="A173" s="25">
        <f t="shared" si="22"/>
        <v>163</v>
      </c>
      <c r="B173" s="22">
        <f t="shared" si="23"/>
        <v>20</v>
      </c>
      <c r="C173" s="23">
        <v>1706</v>
      </c>
      <c r="D173" s="36" t="s">
        <v>490</v>
      </c>
      <c r="E173" s="19" t="s">
        <v>26</v>
      </c>
      <c r="F173" s="19" t="s">
        <v>20</v>
      </c>
      <c r="G173" s="19" t="s">
        <v>250</v>
      </c>
      <c r="H173" s="18" t="s">
        <v>491</v>
      </c>
      <c r="I173" s="30">
        <v>143.29599999999999</v>
      </c>
      <c r="J173" s="30">
        <v>71.599999999999994</v>
      </c>
      <c r="K173" s="30">
        <v>0</v>
      </c>
      <c r="L173" s="30">
        <v>41.595999999999997</v>
      </c>
      <c r="M173" s="30">
        <v>16.600000000000001</v>
      </c>
      <c r="N173" s="30">
        <v>0</v>
      </c>
      <c r="O173" s="30">
        <v>13.5</v>
      </c>
    </row>
    <row r="174" spans="1:15" ht="60.75" x14ac:dyDescent="0.25">
      <c r="A174" s="25">
        <f t="shared" si="22"/>
        <v>164</v>
      </c>
      <c r="B174" s="22">
        <f t="shared" si="23"/>
        <v>21</v>
      </c>
      <c r="C174" s="23">
        <v>1881</v>
      </c>
      <c r="D174" s="36" t="s">
        <v>492</v>
      </c>
      <c r="E174" s="19" t="s">
        <v>26</v>
      </c>
      <c r="F174" s="19" t="s">
        <v>493</v>
      </c>
      <c r="G174" s="19" t="s">
        <v>250</v>
      </c>
      <c r="H174" s="18" t="s">
        <v>467</v>
      </c>
      <c r="I174" s="30">
        <v>299.91199999999998</v>
      </c>
      <c r="J174" s="30">
        <v>149.95599999999999</v>
      </c>
      <c r="K174" s="30">
        <v>0</v>
      </c>
      <c r="L174" s="30">
        <v>74.183000000000007</v>
      </c>
      <c r="M174" s="30">
        <v>38</v>
      </c>
      <c r="N174" s="30">
        <v>0</v>
      </c>
      <c r="O174" s="30">
        <v>37.773000000000003</v>
      </c>
    </row>
    <row r="175" spans="1:15" ht="60.75" x14ac:dyDescent="0.25">
      <c r="A175" s="25">
        <f t="shared" si="22"/>
        <v>165</v>
      </c>
      <c r="B175" s="22">
        <f t="shared" si="23"/>
        <v>22</v>
      </c>
      <c r="C175" s="23">
        <v>2072</v>
      </c>
      <c r="D175" s="36" t="s">
        <v>494</v>
      </c>
      <c r="E175" s="19" t="s">
        <v>26</v>
      </c>
      <c r="F175" s="19" t="s">
        <v>495</v>
      </c>
      <c r="G175" s="19" t="s">
        <v>250</v>
      </c>
      <c r="H175" s="18" t="s">
        <v>496</v>
      </c>
      <c r="I175" s="30">
        <v>299.30399999999997</v>
      </c>
      <c r="J175" s="30">
        <v>149.65100000000001</v>
      </c>
      <c r="K175" s="30">
        <v>0</v>
      </c>
      <c r="L175" s="30">
        <v>73.926000000000002</v>
      </c>
      <c r="M175" s="30">
        <v>18</v>
      </c>
      <c r="N175" s="30">
        <v>20</v>
      </c>
      <c r="O175" s="30">
        <v>37.726999999999997</v>
      </c>
    </row>
    <row r="176" spans="1:15" ht="75" x14ac:dyDescent="0.25">
      <c r="A176" s="25">
        <f t="shared" si="22"/>
        <v>166</v>
      </c>
      <c r="B176" s="22">
        <f t="shared" si="23"/>
        <v>23</v>
      </c>
      <c r="C176" s="23">
        <v>2354</v>
      </c>
      <c r="D176" s="36" t="s">
        <v>497</v>
      </c>
      <c r="E176" s="19" t="s">
        <v>26</v>
      </c>
      <c r="F176" s="19" t="s">
        <v>498</v>
      </c>
      <c r="G176" s="19" t="s">
        <v>250</v>
      </c>
      <c r="H176" s="18" t="s">
        <v>467</v>
      </c>
      <c r="I176" s="30">
        <v>497.11399999999998</v>
      </c>
      <c r="J176" s="30">
        <v>248.55699999999999</v>
      </c>
      <c r="K176" s="30">
        <v>0</v>
      </c>
      <c r="L176" s="30">
        <v>119.307</v>
      </c>
      <c r="M176" s="30">
        <v>129.25</v>
      </c>
      <c r="N176" s="30">
        <v>0</v>
      </c>
      <c r="O176" s="30">
        <v>0</v>
      </c>
    </row>
    <row r="177" spans="1:15" ht="81" x14ac:dyDescent="0.25">
      <c r="A177" s="25">
        <f t="shared" si="22"/>
        <v>167</v>
      </c>
      <c r="B177" s="22">
        <f t="shared" si="23"/>
        <v>24</v>
      </c>
      <c r="C177" s="23">
        <v>2461</v>
      </c>
      <c r="D177" s="36" t="s">
        <v>499</v>
      </c>
      <c r="E177" s="19" t="s">
        <v>26</v>
      </c>
      <c r="F177" s="19" t="s">
        <v>500</v>
      </c>
      <c r="G177" s="19" t="s">
        <v>250</v>
      </c>
      <c r="H177" s="18" t="s">
        <v>467</v>
      </c>
      <c r="I177" s="30">
        <v>100.58</v>
      </c>
      <c r="J177" s="30">
        <v>50.29</v>
      </c>
      <c r="K177" s="30">
        <v>0</v>
      </c>
      <c r="L177" s="30">
        <v>24.79</v>
      </c>
      <c r="M177" s="30">
        <v>25.5</v>
      </c>
      <c r="N177" s="30">
        <v>0</v>
      </c>
      <c r="O177" s="30">
        <v>0</v>
      </c>
    </row>
    <row r="178" spans="1:15" ht="60.75" x14ac:dyDescent="0.25">
      <c r="A178" s="25">
        <f t="shared" si="22"/>
        <v>168</v>
      </c>
      <c r="B178" s="22">
        <f t="shared" si="23"/>
        <v>25</v>
      </c>
      <c r="C178" s="23">
        <v>638</v>
      </c>
      <c r="D178" s="36" t="s">
        <v>501</v>
      </c>
      <c r="E178" s="19" t="s">
        <v>24</v>
      </c>
      <c r="F178" s="19" t="s">
        <v>20</v>
      </c>
      <c r="G178" s="19" t="s">
        <v>250</v>
      </c>
      <c r="H178" s="18" t="s">
        <v>48</v>
      </c>
      <c r="I178" s="30">
        <v>499.96699999999998</v>
      </c>
      <c r="J178" s="30">
        <v>249.9</v>
      </c>
      <c r="K178" s="30">
        <v>0</v>
      </c>
      <c r="L178" s="30">
        <v>145.06700000000001</v>
      </c>
      <c r="M178" s="30">
        <v>105</v>
      </c>
      <c r="N178" s="30">
        <v>0</v>
      </c>
      <c r="O178" s="30">
        <v>0</v>
      </c>
    </row>
    <row r="179" spans="1:15" ht="60.75" x14ac:dyDescent="0.25">
      <c r="A179" s="25">
        <f t="shared" si="22"/>
        <v>169</v>
      </c>
      <c r="B179" s="22">
        <f t="shared" si="23"/>
        <v>26</v>
      </c>
      <c r="C179" s="23">
        <v>791</v>
      </c>
      <c r="D179" s="36" t="s">
        <v>502</v>
      </c>
      <c r="E179" s="19" t="s">
        <v>24</v>
      </c>
      <c r="F179" s="19" t="s">
        <v>23</v>
      </c>
      <c r="G179" s="19" t="s">
        <v>250</v>
      </c>
      <c r="H179" s="18" t="s">
        <v>484</v>
      </c>
      <c r="I179" s="30">
        <v>407.57600000000002</v>
      </c>
      <c r="J179" s="30">
        <v>203.78800000000001</v>
      </c>
      <c r="K179" s="30">
        <v>0</v>
      </c>
      <c r="L179" s="30">
        <v>101.50700000000001</v>
      </c>
      <c r="M179" s="30">
        <v>72.5</v>
      </c>
      <c r="N179" s="30">
        <v>0</v>
      </c>
      <c r="O179" s="30">
        <v>29.780999999999999</v>
      </c>
    </row>
    <row r="180" spans="1:15" ht="81" x14ac:dyDescent="0.25">
      <c r="A180" s="25">
        <f t="shared" si="22"/>
        <v>170</v>
      </c>
      <c r="B180" s="22">
        <f t="shared" si="23"/>
        <v>27</v>
      </c>
      <c r="C180" s="23">
        <v>902</v>
      </c>
      <c r="D180" s="36" t="s">
        <v>503</v>
      </c>
      <c r="E180" s="19" t="s">
        <v>24</v>
      </c>
      <c r="F180" s="19" t="s">
        <v>504</v>
      </c>
      <c r="G180" s="19" t="s">
        <v>250</v>
      </c>
      <c r="H180" s="18" t="s">
        <v>461</v>
      </c>
      <c r="I180" s="30">
        <v>498.49700000000001</v>
      </c>
      <c r="J180" s="30">
        <v>249.24799999999999</v>
      </c>
      <c r="K180" s="30">
        <v>0</v>
      </c>
      <c r="L180" s="30">
        <v>123.792</v>
      </c>
      <c r="M180" s="30">
        <v>66</v>
      </c>
      <c r="N180" s="30">
        <v>0</v>
      </c>
      <c r="O180" s="30">
        <v>59.457000000000001</v>
      </c>
    </row>
    <row r="181" spans="1:15" ht="60.75" x14ac:dyDescent="0.25">
      <c r="A181" s="25">
        <f t="shared" si="22"/>
        <v>171</v>
      </c>
      <c r="B181" s="22">
        <f t="shared" si="23"/>
        <v>28</v>
      </c>
      <c r="C181" s="23">
        <v>1027</v>
      </c>
      <c r="D181" s="36" t="s">
        <v>505</v>
      </c>
      <c r="E181" s="19" t="s">
        <v>24</v>
      </c>
      <c r="F181" s="19" t="s">
        <v>506</v>
      </c>
      <c r="G181" s="19" t="s">
        <v>250</v>
      </c>
      <c r="H181" s="18" t="s">
        <v>507</v>
      </c>
      <c r="I181" s="30">
        <v>500</v>
      </c>
      <c r="J181" s="30">
        <v>250</v>
      </c>
      <c r="K181" s="30">
        <v>0</v>
      </c>
      <c r="L181" s="30">
        <v>124.848</v>
      </c>
      <c r="M181" s="30">
        <v>112</v>
      </c>
      <c r="N181" s="30">
        <v>0</v>
      </c>
      <c r="O181" s="30">
        <v>13.151999999999999</v>
      </c>
    </row>
    <row r="182" spans="1:15" ht="56.25" x14ac:dyDescent="0.25">
      <c r="A182" s="25">
        <f t="shared" si="22"/>
        <v>172</v>
      </c>
      <c r="B182" s="22">
        <f t="shared" si="23"/>
        <v>29</v>
      </c>
      <c r="C182" s="23">
        <v>1400</v>
      </c>
      <c r="D182" s="36" t="s">
        <v>508</v>
      </c>
      <c r="E182" s="19" t="s">
        <v>24</v>
      </c>
      <c r="F182" s="19" t="s">
        <v>509</v>
      </c>
      <c r="G182" s="19" t="s">
        <v>250</v>
      </c>
      <c r="H182" s="18" t="s">
        <v>510</v>
      </c>
      <c r="I182" s="30">
        <v>499.774</v>
      </c>
      <c r="J182" s="30">
        <v>249.887</v>
      </c>
      <c r="K182" s="30">
        <v>0</v>
      </c>
      <c r="L182" s="30">
        <v>148.06100000000001</v>
      </c>
      <c r="M182" s="30">
        <v>53</v>
      </c>
      <c r="N182" s="30">
        <v>0</v>
      </c>
      <c r="O182" s="30">
        <v>48.826000000000001</v>
      </c>
    </row>
    <row r="183" spans="1:15" ht="81" x14ac:dyDescent="0.25">
      <c r="A183" s="25">
        <f t="shared" si="22"/>
        <v>173</v>
      </c>
      <c r="B183" s="22">
        <f t="shared" si="23"/>
        <v>30</v>
      </c>
      <c r="C183" s="23">
        <v>1443</v>
      </c>
      <c r="D183" s="36" t="s">
        <v>511</v>
      </c>
      <c r="E183" s="19" t="s">
        <v>24</v>
      </c>
      <c r="F183" s="19" t="s">
        <v>512</v>
      </c>
      <c r="G183" s="19" t="s">
        <v>250</v>
      </c>
      <c r="H183" s="18" t="s">
        <v>467</v>
      </c>
      <c r="I183" s="30">
        <v>129.94300000000001</v>
      </c>
      <c r="J183" s="30">
        <v>64.971000000000004</v>
      </c>
      <c r="K183" s="30">
        <v>0</v>
      </c>
      <c r="L183" s="30">
        <v>38.601999999999997</v>
      </c>
      <c r="M183" s="30">
        <v>18</v>
      </c>
      <c r="N183" s="30">
        <v>5</v>
      </c>
      <c r="O183" s="30">
        <v>3.37</v>
      </c>
    </row>
    <row r="184" spans="1:15" ht="60.75" x14ac:dyDescent="0.25">
      <c r="A184" s="25">
        <f t="shared" si="22"/>
        <v>174</v>
      </c>
      <c r="B184" s="22">
        <f t="shared" si="23"/>
        <v>31</v>
      </c>
      <c r="C184" s="23">
        <v>1642</v>
      </c>
      <c r="D184" s="36" t="s">
        <v>513</v>
      </c>
      <c r="E184" s="19" t="s">
        <v>24</v>
      </c>
      <c r="F184" s="19" t="s">
        <v>514</v>
      </c>
      <c r="G184" s="19" t="s">
        <v>250</v>
      </c>
      <c r="H184" s="18" t="s">
        <v>515</v>
      </c>
      <c r="I184" s="30">
        <v>455.41399999999999</v>
      </c>
      <c r="J184" s="30">
        <v>227.70699999999999</v>
      </c>
      <c r="K184" s="30">
        <v>0</v>
      </c>
      <c r="L184" s="30">
        <v>113.797</v>
      </c>
      <c r="M184" s="30">
        <v>60</v>
      </c>
      <c r="N184" s="30">
        <v>29.61</v>
      </c>
      <c r="O184" s="30">
        <v>24.3</v>
      </c>
    </row>
    <row r="185" spans="1:15" ht="56.25" x14ac:dyDescent="0.25">
      <c r="A185" s="25">
        <f t="shared" si="22"/>
        <v>175</v>
      </c>
      <c r="B185" s="22">
        <f t="shared" si="23"/>
        <v>32</v>
      </c>
      <c r="C185" s="23">
        <v>1685</v>
      </c>
      <c r="D185" s="36" t="s">
        <v>516</v>
      </c>
      <c r="E185" s="19" t="s">
        <v>24</v>
      </c>
      <c r="F185" s="19" t="s">
        <v>517</v>
      </c>
      <c r="G185" s="19" t="s">
        <v>250</v>
      </c>
      <c r="H185" s="18" t="s">
        <v>518</v>
      </c>
      <c r="I185" s="30">
        <v>392.34699999999998</v>
      </c>
      <c r="J185" s="30">
        <v>196.173</v>
      </c>
      <c r="K185" s="30">
        <v>0</v>
      </c>
      <c r="L185" s="30">
        <v>97.804000000000002</v>
      </c>
      <c r="M185" s="30">
        <v>67</v>
      </c>
      <c r="N185" s="30">
        <v>0</v>
      </c>
      <c r="O185" s="30">
        <v>31.37</v>
      </c>
    </row>
    <row r="186" spans="1:15" ht="60.75" x14ac:dyDescent="0.25">
      <c r="A186" s="25">
        <f t="shared" si="22"/>
        <v>176</v>
      </c>
      <c r="B186" s="22">
        <f t="shared" si="23"/>
        <v>33</v>
      </c>
      <c r="C186" s="23">
        <v>1726</v>
      </c>
      <c r="D186" s="36" t="s">
        <v>519</v>
      </c>
      <c r="E186" s="19" t="s">
        <v>24</v>
      </c>
      <c r="F186" s="19" t="s">
        <v>463</v>
      </c>
      <c r="G186" s="19" t="s">
        <v>250</v>
      </c>
      <c r="H186" s="18" t="s">
        <v>464</v>
      </c>
      <c r="I186" s="30">
        <v>100</v>
      </c>
      <c r="J186" s="30">
        <v>50</v>
      </c>
      <c r="K186" s="30">
        <v>0</v>
      </c>
      <c r="L186" s="30">
        <v>29</v>
      </c>
      <c r="M186" s="30">
        <v>0</v>
      </c>
      <c r="N186" s="30">
        <v>21</v>
      </c>
      <c r="O186" s="30">
        <v>0</v>
      </c>
    </row>
    <row r="187" spans="1:15" ht="75" x14ac:dyDescent="0.25">
      <c r="A187" s="25">
        <f t="shared" si="22"/>
        <v>177</v>
      </c>
      <c r="B187" s="22">
        <f t="shared" si="23"/>
        <v>34</v>
      </c>
      <c r="C187" s="23">
        <v>1865</v>
      </c>
      <c r="D187" s="36" t="s">
        <v>520</v>
      </c>
      <c r="E187" s="19" t="s">
        <v>24</v>
      </c>
      <c r="F187" s="19" t="s">
        <v>521</v>
      </c>
      <c r="G187" s="19" t="s">
        <v>250</v>
      </c>
      <c r="H187" s="18" t="s">
        <v>467</v>
      </c>
      <c r="I187" s="30">
        <v>285.25</v>
      </c>
      <c r="J187" s="30">
        <v>142.625</v>
      </c>
      <c r="K187" s="30">
        <v>0</v>
      </c>
      <c r="L187" s="30">
        <v>71.12</v>
      </c>
      <c r="M187" s="30">
        <v>60</v>
      </c>
      <c r="N187" s="30">
        <v>0</v>
      </c>
      <c r="O187" s="30">
        <v>11.505000000000001</v>
      </c>
    </row>
    <row r="188" spans="1:15" ht="60.75" x14ac:dyDescent="0.25">
      <c r="A188" s="25">
        <f t="shared" si="22"/>
        <v>178</v>
      </c>
      <c r="B188" s="22">
        <f t="shared" si="23"/>
        <v>35</v>
      </c>
      <c r="C188" s="23">
        <v>1973</v>
      </c>
      <c r="D188" s="36" t="s">
        <v>522</v>
      </c>
      <c r="E188" s="19" t="s">
        <v>24</v>
      </c>
      <c r="F188" s="19" t="s">
        <v>523</v>
      </c>
      <c r="G188" s="19" t="s">
        <v>250</v>
      </c>
      <c r="H188" s="18" t="s">
        <v>524</v>
      </c>
      <c r="I188" s="30">
        <v>499.685</v>
      </c>
      <c r="J188" s="30">
        <v>249.84200000000001</v>
      </c>
      <c r="K188" s="30">
        <v>0</v>
      </c>
      <c r="L188" s="30">
        <v>149.84299999999999</v>
      </c>
      <c r="M188" s="30">
        <v>100</v>
      </c>
      <c r="N188" s="30">
        <v>0</v>
      </c>
      <c r="O188" s="30">
        <v>0</v>
      </c>
    </row>
    <row r="189" spans="1:15" ht="60.75" x14ac:dyDescent="0.25">
      <c r="A189" s="25">
        <f t="shared" si="22"/>
        <v>179</v>
      </c>
      <c r="B189" s="22">
        <f t="shared" si="23"/>
        <v>36</v>
      </c>
      <c r="C189" s="23">
        <v>2256</v>
      </c>
      <c r="D189" s="36" t="s">
        <v>525</v>
      </c>
      <c r="E189" s="19" t="s">
        <v>24</v>
      </c>
      <c r="F189" s="19" t="s">
        <v>526</v>
      </c>
      <c r="G189" s="19" t="s">
        <v>250</v>
      </c>
      <c r="H189" s="18" t="s">
        <v>527</v>
      </c>
      <c r="I189" s="30">
        <v>500</v>
      </c>
      <c r="J189" s="30">
        <v>250</v>
      </c>
      <c r="K189" s="30">
        <v>0</v>
      </c>
      <c r="L189" s="30">
        <v>124.295</v>
      </c>
      <c r="M189" s="30">
        <v>90</v>
      </c>
      <c r="N189" s="30">
        <v>0</v>
      </c>
      <c r="O189" s="30">
        <v>35.704999999999998</v>
      </c>
    </row>
    <row r="190" spans="1:15" ht="60.75" x14ac:dyDescent="0.25">
      <c r="A190" s="25">
        <f t="shared" si="22"/>
        <v>180</v>
      </c>
      <c r="B190" s="22">
        <f t="shared" si="23"/>
        <v>37</v>
      </c>
      <c r="C190" s="23">
        <v>2258</v>
      </c>
      <c r="D190" s="36" t="s">
        <v>528</v>
      </c>
      <c r="E190" s="19" t="s">
        <v>24</v>
      </c>
      <c r="F190" s="19" t="s">
        <v>529</v>
      </c>
      <c r="G190" s="19" t="s">
        <v>250</v>
      </c>
      <c r="H190" s="18" t="s">
        <v>530</v>
      </c>
      <c r="I190" s="30">
        <v>499.68</v>
      </c>
      <c r="J190" s="30">
        <v>249.84</v>
      </c>
      <c r="K190" s="30">
        <v>0</v>
      </c>
      <c r="L190" s="30">
        <v>108.50700000000001</v>
      </c>
      <c r="M190" s="30">
        <v>100</v>
      </c>
      <c r="N190" s="30">
        <v>0</v>
      </c>
      <c r="O190" s="30">
        <v>41.332999999999998</v>
      </c>
    </row>
    <row r="191" spans="1:15" ht="56.25" x14ac:dyDescent="0.25">
      <c r="A191" s="25">
        <f t="shared" si="22"/>
        <v>181</v>
      </c>
      <c r="B191" s="22">
        <f t="shared" si="23"/>
        <v>38</v>
      </c>
      <c r="C191" s="23">
        <v>2266</v>
      </c>
      <c r="D191" s="36" t="s">
        <v>531</v>
      </c>
      <c r="E191" s="19" t="s">
        <v>24</v>
      </c>
      <c r="F191" s="19" t="s">
        <v>532</v>
      </c>
      <c r="G191" s="19" t="s">
        <v>250</v>
      </c>
      <c r="H191" s="18" t="s">
        <v>533</v>
      </c>
      <c r="I191" s="30">
        <v>387.88</v>
      </c>
      <c r="J191" s="30">
        <v>193.94</v>
      </c>
      <c r="K191" s="30">
        <v>0</v>
      </c>
      <c r="L191" s="30">
        <v>113.227</v>
      </c>
      <c r="M191" s="30">
        <v>75</v>
      </c>
      <c r="N191" s="30">
        <v>0</v>
      </c>
      <c r="O191" s="30">
        <v>5.7130000000000001</v>
      </c>
    </row>
    <row r="192" spans="1:15" ht="56.25" x14ac:dyDescent="0.25">
      <c r="A192" s="25">
        <f t="shared" si="22"/>
        <v>182</v>
      </c>
      <c r="B192" s="22">
        <f t="shared" si="23"/>
        <v>39</v>
      </c>
      <c r="C192" s="23">
        <v>2383</v>
      </c>
      <c r="D192" s="36" t="s">
        <v>534</v>
      </c>
      <c r="E192" s="19" t="s">
        <v>24</v>
      </c>
      <c r="F192" s="19" t="s">
        <v>535</v>
      </c>
      <c r="G192" s="19" t="s">
        <v>250</v>
      </c>
      <c r="H192" s="18" t="s">
        <v>536</v>
      </c>
      <c r="I192" s="30">
        <v>495.75</v>
      </c>
      <c r="J192" s="30">
        <v>247.875</v>
      </c>
      <c r="K192" s="30">
        <v>0</v>
      </c>
      <c r="L192" s="30">
        <v>123.78100000000001</v>
      </c>
      <c r="M192" s="30">
        <v>78</v>
      </c>
      <c r="N192" s="30">
        <v>0</v>
      </c>
      <c r="O192" s="30">
        <v>46.094000000000001</v>
      </c>
    </row>
    <row r="193" spans="1:15" ht="56.25" x14ac:dyDescent="0.25">
      <c r="A193" s="25">
        <f t="shared" si="22"/>
        <v>183</v>
      </c>
      <c r="B193" s="22">
        <f t="shared" si="23"/>
        <v>40</v>
      </c>
      <c r="C193" s="23">
        <v>2451</v>
      </c>
      <c r="D193" s="36" t="s">
        <v>537</v>
      </c>
      <c r="E193" s="19" t="s">
        <v>24</v>
      </c>
      <c r="F193" s="19" t="s">
        <v>538</v>
      </c>
      <c r="G193" s="19" t="s">
        <v>250</v>
      </c>
      <c r="H193" s="18" t="s">
        <v>467</v>
      </c>
      <c r="I193" s="30">
        <v>103</v>
      </c>
      <c r="J193" s="30">
        <v>51.5</v>
      </c>
      <c r="K193" s="30">
        <v>0</v>
      </c>
      <c r="L193" s="30">
        <v>25.5</v>
      </c>
      <c r="M193" s="30">
        <v>26</v>
      </c>
      <c r="N193" s="30">
        <v>0</v>
      </c>
      <c r="O193" s="30">
        <v>0</v>
      </c>
    </row>
    <row r="194" spans="1:15" ht="60.75" x14ac:dyDescent="0.25">
      <c r="A194" s="25">
        <f t="shared" si="22"/>
        <v>184</v>
      </c>
      <c r="B194" s="22">
        <f t="shared" si="23"/>
        <v>41</v>
      </c>
      <c r="C194" s="23">
        <v>328</v>
      </c>
      <c r="D194" s="36" t="s">
        <v>539</v>
      </c>
      <c r="E194" s="19" t="s">
        <v>127</v>
      </c>
      <c r="F194" s="19" t="s">
        <v>540</v>
      </c>
      <c r="G194" s="19" t="s">
        <v>250</v>
      </c>
      <c r="H194" s="18" t="s">
        <v>455</v>
      </c>
      <c r="I194" s="30">
        <v>102.88</v>
      </c>
      <c r="J194" s="30">
        <v>51.44</v>
      </c>
      <c r="K194" s="30">
        <v>0</v>
      </c>
      <c r="L194" s="30">
        <v>25.64</v>
      </c>
      <c r="M194" s="30">
        <v>25.8</v>
      </c>
      <c r="N194" s="30">
        <v>0</v>
      </c>
      <c r="O194" s="30">
        <v>0</v>
      </c>
    </row>
    <row r="195" spans="1:15" ht="81" x14ac:dyDescent="0.25">
      <c r="A195" s="25">
        <f t="shared" si="22"/>
        <v>185</v>
      </c>
      <c r="B195" s="22">
        <f t="shared" si="23"/>
        <v>42</v>
      </c>
      <c r="C195" s="23">
        <v>644</v>
      </c>
      <c r="D195" s="36" t="s">
        <v>541</v>
      </c>
      <c r="E195" s="19" t="s">
        <v>127</v>
      </c>
      <c r="F195" s="19" t="s">
        <v>542</v>
      </c>
      <c r="G195" s="19" t="s">
        <v>250</v>
      </c>
      <c r="H195" s="18" t="s">
        <v>48</v>
      </c>
      <c r="I195" s="30">
        <v>499.97899999999998</v>
      </c>
      <c r="J195" s="30">
        <v>249.99</v>
      </c>
      <c r="K195" s="30">
        <v>0</v>
      </c>
      <c r="L195" s="30">
        <v>144.989</v>
      </c>
      <c r="M195" s="30">
        <v>70.682000000000002</v>
      </c>
      <c r="N195" s="30">
        <v>0</v>
      </c>
      <c r="O195" s="30">
        <v>34.317999999999998</v>
      </c>
    </row>
    <row r="196" spans="1:15" ht="81" x14ac:dyDescent="0.25">
      <c r="A196" s="25">
        <f t="shared" si="22"/>
        <v>186</v>
      </c>
      <c r="B196" s="22">
        <f t="shared" si="23"/>
        <v>43</v>
      </c>
      <c r="C196" s="23">
        <v>652</v>
      </c>
      <c r="D196" s="36" t="s">
        <v>543</v>
      </c>
      <c r="E196" s="19" t="s">
        <v>127</v>
      </c>
      <c r="F196" s="19" t="s">
        <v>544</v>
      </c>
      <c r="G196" s="19" t="s">
        <v>250</v>
      </c>
      <c r="H196" s="18" t="s">
        <v>461</v>
      </c>
      <c r="I196" s="30">
        <v>168.23400000000001</v>
      </c>
      <c r="J196" s="30">
        <v>84.116</v>
      </c>
      <c r="K196" s="30">
        <v>0</v>
      </c>
      <c r="L196" s="30">
        <v>42.018000000000001</v>
      </c>
      <c r="M196" s="30">
        <v>42.1</v>
      </c>
      <c r="N196" s="30">
        <v>0</v>
      </c>
      <c r="O196" s="30">
        <v>0</v>
      </c>
    </row>
    <row r="197" spans="1:15" ht="81" x14ac:dyDescent="0.25">
      <c r="A197" s="25">
        <f t="shared" si="22"/>
        <v>187</v>
      </c>
      <c r="B197" s="22">
        <f t="shared" si="23"/>
        <v>44</v>
      </c>
      <c r="C197" s="23">
        <v>688</v>
      </c>
      <c r="D197" s="36" t="s">
        <v>545</v>
      </c>
      <c r="E197" s="19" t="s">
        <v>127</v>
      </c>
      <c r="F197" s="19" t="s">
        <v>546</v>
      </c>
      <c r="G197" s="19" t="s">
        <v>250</v>
      </c>
      <c r="H197" s="18" t="s">
        <v>461</v>
      </c>
      <c r="I197" s="30">
        <v>499.98700000000002</v>
      </c>
      <c r="J197" s="30">
        <v>249.99299999999999</v>
      </c>
      <c r="K197" s="30">
        <v>0</v>
      </c>
      <c r="L197" s="30">
        <v>124.89400000000001</v>
      </c>
      <c r="M197" s="30">
        <v>101</v>
      </c>
      <c r="N197" s="30">
        <v>0</v>
      </c>
      <c r="O197" s="30">
        <v>24.1</v>
      </c>
    </row>
    <row r="198" spans="1:15" ht="60.75" x14ac:dyDescent="0.25">
      <c r="A198" s="25">
        <f t="shared" si="22"/>
        <v>188</v>
      </c>
      <c r="B198" s="22">
        <f t="shared" si="23"/>
        <v>45</v>
      </c>
      <c r="C198" s="23">
        <v>859</v>
      </c>
      <c r="D198" s="36" t="s">
        <v>547</v>
      </c>
      <c r="E198" s="19" t="s">
        <v>127</v>
      </c>
      <c r="F198" s="19" t="s">
        <v>548</v>
      </c>
      <c r="G198" s="19" t="s">
        <v>250</v>
      </c>
      <c r="H198" s="18" t="s">
        <v>452</v>
      </c>
      <c r="I198" s="30">
        <v>248.39599999999999</v>
      </c>
      <c r="J198" s="30">
        <v>124.19799999999999</v>
      </c>
      <c r="K198" s="30">
        <v>0</v>
      </c>
      <c r="L198" s="30">
        <v>61.898000000000003</v>
      </c>
      <c r="M198" s="30">
        <v>45</v>
      </c>
      <c r="N198" s="30">
        <v>9.25</v>
      </c>
      <c r="O198" s="30">
        <v>8.0500000000000007</v>
      </c>
    </row>
    <row r="199" spans="1:15" ht="40.5" x14ac:dyDescent="0.25">
      <c r="A199" s="25">
        <f t="shared" si="22"/>
        <v>189</v>
      </c>
      <c r="B199" s="22">
        <f t="shared" si="23"/>
        <v>46</v>
      </c>
      <c r="C199" s="23">
        <v>886</v>
      </c>
      <c r="D199" s="36" t="s">
        <v>549</v>
      </c>
      <c r="E199" s="19" t="s">
        <v>127</v>
      </c>
      <c r="F199" s="19" t="s">
        <v>550</v>
      </c>
      <c r="G199" s="19" t="s">
        <v>250</v>
      </c>
      <c r="H199" s="18" t="s">
        <v>467</v>
      </c>
      <c r="I199" s="30">
        <v>499.00799999999998</v>
      </c>
      <c r="J199" s="30">
        <v>249.50299999999999</v>
      </c>
      <c r="K199" s="30">
        <v>0</v>
      </c>
      <c r="L199" s="30">
        <v>124.467</v>
      </c>
      <c r="M199" s="30">
        <v>14</v>
      </c>
      <c r="N199" s="30">
        <v>60</v>
      </c>
      <c r="O199" s="30">
        <v>51.037999999999997</v>
      </c>
    </row>
    <row r="200" spans="1:15" ht="75" x14ac:dyDescent="0.25">
      <c r="A200" s="25">
        <f t="shared" si="22"/>
        <v>190</v>
      </c>
      <c r="B200" s="22">
        <f t="shared" si="23"/>
        <v>47</v>
      </c>
      <c r="C200" s="23">
        <v>1309</v>
      </c>
      <c r="D200" s="36" t="s">
        <v>551</v>
      </c>
      <c r="E200" s="19" t="s">
        <v>127</v>
      </c>
      <c r="F200" s="19" t="s">
        <v>552</v>
      </c>
      <c r="G200" s="19" t="s">
        <v>250</v>
      </c>
      <c r="H200" s="18" t="s">
        <v>536</v>
      </c>
      <c r="I200" s="30">
        <v>125.286</v>
      </c>
      <c r="J200" s="30">
        <v>62.643000000000001</v>
      </c>
      <c r="K200" s="30">
        <v>0</v>
      </c>
      <c r="L200" s="30">
        <v>31.143000000000001</v>
      </c>
      <c r="M200" s="30">
        <v>31.5</v>
      </c>
      <c r="N200" s="30">
        <v>0</v>
      </c>
      <c r="O200" s="30">
        <v>0</v>
      </c>
    </row>
    <row r="201" spans="1:15" ht="60.75" x14ac:dyDescent="0.25">
      <c r="A201" s="25">
        <f t="shared" si="22"/>
        <v>191</v>
      </c>
      <c r="B201" s="22">
        <f t="shared" si="23"/>
        <v>48</v>
      </c>
      <c r="C201" s="23">
        <v>1661</v>
      </c>
      <c r="D201" s="36" t="s">
        <v>553</v>
      </c>
      <c r="E201" s="19" t="s">
        <v>127</v>
      </c>
      <c r="F201" s="19" t="s">
        <v>554</v>
      </c>
      <c r="G201" s="19" t="s">
        <v>250</v>
      </c>
      <c r="H201" s="18" t="s">
        <v>461</v>
      </c>
      <c r="I201" s="30">
        <v>499.96699999999998</v>
      </c>
      <c r="J201" s="30">
        <v>249.983</v>
      </c>
      <c r="K201" s="30">
        <v>0</v>
      </c>
      <c r="L201" s="30">
        <v>124.80200000000001</v>
      </c>
      <c r="M201" s="30">
        <v>86.5</v>
      </c>
      <c r="N201" s="30">
        <v>0</v>
      </c>
      <c r="O201" s="30">
        <v>38.682000000000002</v>
      </c>
    </row>
    <row r="202" spans="1:15" ht="60.75" x14ac:dyDescent="0.25">
      <c r="A202" s="25">
        <f t="shared" si="22"/>
        <v>192</v>
      </c>
      <c r="B202" s="22">
        <f t="shared" si="23"/>
        <v>49</v>
      </c>
      <c r="C202" s="23">
        <v>1945</v>
      </c>
      <c r="D202" s="36" t="s">
        <v>555</v>
      </c>
      <c r="E202" s="19" t="s">
        <v>127</v>
      </c>
      <c r="F202" s="19" t="s">
        <v>556</v>
      </c>
      <c r="G202" s="19" t="s">
        <v>250</v>
      </c>
      <c r="H202" s="18" t="s">
        <v>524</v>
      </c>
      <c r="I202" s="30">
        <v>499.26299999999998</v>
      </c>
      <c r="J202" s="30">
        <v>249.63200000000001</v>
      </c>
      <c r="K202" s="30">
        <v>0</v>
      </c>
      <c r="L202" s="30">
        <v>123.18</v>
      </c>
      <c r="M202" s="30">
        <v>90</v>
      </c>
      <c r="N202" s="30">
        <v>5</v>
      </c>
      <c r="O202" s="30">
        <v>31.451000000000001</v>
      </c>
    </row>
    <row r="203" spans="1:15" ht="60.75" x14ac:dyDescent="0.25">
      <c r="A203" s="25">
        <f t="shared" si="22"/>
        <v>193</v>
      </c>
      <c r="B203" s="22">
        <f t="shared" si="23"/>
        <v>50</v>
      </c>
      <c r="C203" s="23">
        <v>2018</v>
      </c>
      <c r="D203" s="36" t="s">
        <v>557</v>
      </c>
      <c r="E203" s="19" t="s">
        <v>127</v>
      </c>
      <c r="F203" s="19" t="s">
        <v>558</v>
      </c>
      <c r="G203" s="19" t="s">
        <v>250</v>
      </c>
      <c r="H203" s="18" t="s">
        <v>467</v>
      </c>
      <c r="I203" s="30">
        <v>489.14</v>
      </c>
      <c r="J203" s="30">
        <v>244.57</v>
      </c>
      <c r="K203" s="30">
        <v>0</v>
      </c>
      <c r="L203" s="30">
        <v>121.81</v>
      </c>
      <c r="M203" s="30">
        <v>94</v>
      </c>
      <c r="N203" s="30">
        <v>0</v>
      </c>
      <c r="O203" s="30">
        <v>28.76</v>
      </c>
    </row>
    <row r="204" spans="1:15" ht="60.75" x14ac:dyDescent="0.25">
      <c r="A204" s="25">
        <f t="shared" si="22"/>
        <v>194</v>
      </c>
      <c r="B204" s="22">
        <f t="shared" si="23"/>
        <v>51</v>
      </c>
      <c r="C204" s="23">
        <v>2173</v>
      </c>
      <c r="D204" s="36" t="s">
        <v>559</v>
      </c>
      <c r="E204" s="19" t="s">
        <v>127</v>
      </c>
      <c r="F204" s="19" t="s">
        <v>560</v>
      </c>
      <c r="G204" s="19" t="s">
        <v>250</v>
      </c>
      <c r="H204" s="18" t="s">
        <v>467</v>
      </c>
      <c r="I204" s="30">
        <v>286.94</v>
      </c>
      <c r="J204" s="30">
        <v>143.47</v>
      </c>
      <c r="K204" s="30">
        <v>0</v>
      </c>
      <c r="L204" s="30">
        <v>71.706000000000003</v>
      </c>
      <c r="M204" s="30">
        <v>20</v>
      </c>
      <c r="N204" s="30">
        <v>51.764000000000003</v>
      </c>
      <c r="O204" s="30">
        <v>0</v>
      </c>
    </row>
    <row r="205" spans="1:15" ht="60.75" x14ac:dyDescent="0.25">
      <c r="A205" s="25">
        <f t="shared" si="22"/>
        <v>195</v>
      </c>
      <c r="B205" s="22">
        <f t="shared" si="23"/>
        <v>52</v>
      </c>
      <c r="C205" s="23">
        <v>2237</v>
      </c>
      <c r="D205" s="36" t="s">
        <v>561</v>
      </c>
      <c r="E205" s="19" t="s">
        <v>127</v>
      </c>
      <c r="F205" s="19" t="s">
        <v>562</v>
      </c>
      <c r="G205" s="19" t="s">
        <v>250</v>
      </c>
      <c r="H205" s="18" t="s">
        <v>536</v>
      </c>
      <c r="I205" s="30">
        <v>132.37</v>
      </c>
      <c r="J205" s="30">
        <v>66.185000000000002</v>
      </c>
      <c r="K205" s="30">
        <v>0</v>
      </c>
      <c r="L205" s="30">
        <v>31.184999999999999</v>
      </c>
      <c r="M205" s="30">
        <v>35</v>
      </c>
      <c r="N205" s="30">
        <v>0</v>
      </c>
      <c r="O205" s="30">
        <v>0</v>
      </c>
    </row>
    <row r="206" spans="1:15" ht="60.75" x14ac:dyDescent="0.25">
      <c r="A206" s="25">
        <f t="shared" si="22"/>
        <v>196</v>
      </c>
      <c r="B206" s="22">
        <f t="shared" si="23"/>
        <v>53</v>
      </c>
      <c r="C206" s="23">
        <v>2429</v>
      </c>
      <c r="D206" s="36" t="s">
        <v>563</v>
      </c>
      <c r="E206" s="19" t="s">
        <v>127</v>
      </c>
      <c r="F206" s="19" t="s">
        <v>564</v>
      </c>
      <c r="G206" s="19" t="s">
        <v>250</v>
      </c>
      <c r="H206" s="18" t="s">
        <v>565</v>
      </c>
      <c r="I206" s="30">
        <v>498.834</v>
      </c>
      <c r="J206" s="30">
        <v>249.417</v>
      </c>
      <c r="K206" s="30">
        <v>0</v>
      </c>
      <c r="L206" s="30">
        <v>147.31700000000001</v>
      </c>
      <c r="M206" s="30">
        <v>75</v>
      </c>
      <c r="N206" s="30">
        <v>3</v>
      </c>
      <c r="O206" s="30">
        <v>24.1</v>
      </c>
    </row>
    <row r="207" spans="1:15" ht="60.75" x14ac:dyDescent="0.25">
      <c r="A207" s="25">
        <f t="shared" si="22"/>
        <v>197</v>
      </c>
      <c r="B207" s="22">
        <f t="shared" si="23"/>
        <v>54</v>
      </c>
      <c r="C207" s="23">
        <v>432</v>
      </c>
      <c r="D207" s="36" t="s">
        <v>566</v>
      </c>
      <c r="E207" s="19" t="s">
        <v>22</v>
      </c>
      <c r="F207" s="19" t="s">
        <v>20</v>
      </c>
      <c r="G207" s="19" t="s">
        <v>250</v>
      </c>
      <c r="H207" s="18" t="s">
        <v>48</v>
      </c>
      <c r="I207" s="30">
        <v>393.21699999999998</v>
      </c>
      <c r="J207" s="30">
        <v>196.608</v>
      </c>
      <c r="K207" s="30">
        <v>0</v>
      </c>
      <c r="L207" s="30">
        <v>112.60899999999999</v>
      </c>
      <c r="M207" s="30">
        <v>84</v>
      </c>
      <c r="N207" s="30">
        <v>0</v>
      </c>
      <c r="O207" s="30">
        <v>0</v>
      </c>
    </row>
    <row r="208" spans="1:15" ht="81" x14ac:dyDescent="0.25">
      <c r="A208" s="25">
        <f t="shared" si="22"/>
        <v>198</v>
      </c>
      <c r="B208" s="22">
        <f t="shared" si="23"/>
        <v>55</v>
      </c>
      <c r="C208" s="23">
        <v>495</v>
      </c>
      <c r="D208" s="36" t="s">
        <v>567</v>
      </c>
      <c r="E208" s="19" t="s">
        <v>22</v>
      </c>
      <c r="F208" s="19" t="s">
        <v>568</v>
      </c>
      <c r="G208" s="19" t="s">
        <v>250</v>
      </c>
      <c r="H208" s="18" t="s">
        <v>524</v>
      </c>
      <c r="I208" s="30">
        <v>248.68700000000001</v>
      </c>
      <c r="J208" s="30">
        <v>124</v>
      </c>
      <c r="K208" s="30">
        <v>0</v>
      </c>
      <c r="L208" s="30">
        <v>74.686999999999998</v>
      </c>
      <c r="M208" s="30">
        <v>50</v>
      </c>
      <c r="N208" s="30">
        <v>0</v>
      </c>
      <c r="O208" s="30">
        <v>0</v>
      </c>
    </row>
    <row r="209" spans="1:15" ht="81" x14ac:dyDescent="0.25">
      <c r="A209" s="25">
        <f t="shared" si="22"/>
        <v>199</v>
      </c>
      <c r="B209" s="22">
        <f t="shared" si="23"/>
        <v>56</v>
      </c>
      <c r="C209" s="23">
        <v>513</v>
      </c>
      <c r="D209" s="36" t="s">
        <v>569</v>
      </c>
      <c r="E209" s="19" t="s">
        <v>22</v>
      </c>
      <c r="F209" s="19" t="s">
        <v>570</v>
      </c>
      <c r="G209" s="19" t="s">
        <v>250</v>
      </c>
      <c r="H209" s="18" t="s">
        <v>467</v>
      </c>
      <c r="I209" s="30">
        <v>497.35899999999998</v>
      </c>
      <c r="J209" s="30">
        <v>248.679</v>
      </c>
      <c r="K209" s="30">
        <v>0</v>
      </c>
      <c r="L209" s="30">
        <v>123.721</v>
      </c>
      <c r="M209" s="30">
        <v>104.959</v>
      </c>
      <c r="N209" s="30">
        <v>0</v>
      </c>
      <c r="O209" s="30">
        <v>20</v>
      </c>
    </row>
    <row r="210" spans="1:15" ht="101.25" x14ac:dyDescent="0.25">
      <c r="A210" s="25">
        <f t="shared" si="22"/>
        <v>200</v>
      </c>
      <c r="B210" s="22">
        <f t="shared" si="23"/>
        <v>57</v>
      </c>
      <c r="C210" s="23">
        <v>891</v>
      </c>
      <c r="D210" s="36" t="s">
        <v>571</v>
      </c>
      <c r="E210" s="19" t="s">
        <v>22</v>
      </c>
      <c r="F210" s="19" t="s">
        <v>572</v>
      </c>
      <c r="G210" s="19" t="s">
        <v>250</v>
      </c>
      <c r="H210" s="18" t="s">
        <v>467</v>
      </c>
      <c r="I210" s="30">
        <v>102.41</v>
      </c>
      <c r="J210" s="30">
        <v>51.204999999999998</v>
      </c>
      <c r="K210" s="30">
        <v>0</v>
      </c>
      <c r="L210" s="30">
        <v>30.204999999999998</v>
      </c>
      <c r="M210" s="30">
        <v>1</v>
      </c>
      <c r="N210" s="30">
        <v>20</v>
      </c>
      <c r="O210" s="30">
        <v>0</v>
      </c>
    </row>
    <row r="211" spans="1:15" ht="56.25" x14ac:dyDescent="0.25">
      <c r="A211" s="25">
        <f t="shared" si="22"/>
        <v>201</v>
      </c>
      <c r="B211" s="22">
        <f t="shared" si="23"/>
        <v>58</v>
      </c>
      <c r="C211" s="23">
        <v>895</v>
      </c>
      <c r="D211" s="36" t="s">
        <v>573</v>
      </c>
      <c r="E211" s="19" t="s">
        <v>22</v>
      </c>
      <c r="F211" s="19" t="s">
        <v>574</v>
      </c>
      <c r="G211" s="19" t="s">
        <v>250</v>
      </c>
      <c r="H211" s="18" t="s">
        <v>575</v>
      </c>
      <c r="I211" s="30">
        <v>500</v>
      </c>
      <c r="J211" s="30">
        <v>250</v>
      </c>
      <c r="K211" s="30">
        <v>0</v>
      </c>
      <c r="L211" s="30">
        <v>149.51400000000001</v>
      </c>
      <c r="M211" s="30">
        <v>47.5</v>
      </c>
      <c r="N211" s="30">
        <v>24</v>
      </c>
      <c r="O211" s="30">
        <v>28.986000000000001</v>
      </c>
    </row>
    <row r="212" spans="1:15" ht="75" x14ac:dyDescent="0.25">
      <c r="A212" s="25">
        <f t="shared" si="22"/>
        <v>202</v>
      </c>
      <c r="B212" s="22">
        <f t="shared" si="23"/>
        <v>59</v>
      </c>
      <c r="C212" s="23">
        <v>1842</v>
      </c>
      <c r="D212" s="36" t="s">
        <v>576</v>
      </c>
      <c r="E212" s="19" t="s">
        <v>22</v>
      </c>
      <c r="F212" s="19" t="s">
        <v>577</v>
      </c>
      <c r="G212" s="19" t="s">
        <v>250</v>
      </c>
      <c r="H212" s="18" t="s">
        <v>467</v>
      </c>
      <c r="I212" s="30">
        <v>460.85500000000002</v>
      </c>
      <c r="J212" s="30">
        <v>230.42699999999999</v>
      </c>
      <c r="K212" s="30">
        <v>0</v>
      </c>
      <c r="L212" s="30">
        <v>135.428</v>
      </c>
      <c r="M212" s="30">
        <v>95</v>
      </c>
      <c r="N212" s="30">
        <v>0</v>
      </c>
      <c r="O212" s="30">
        <v>0</v>
      </c>
    </row>
    <row r="213" spans="1:15" ht="60.75" x14ac:dyDescent="0.25">
      <c r="A213" s="25">
        <f t="shared" si="22"/>
        <v>203</v>
      </c>
      <c r="B213" s="22">
        <f t="shared" si="23"/>
        <v>60</v>
      </c>
      <c r="C213" s="23">
        <v>2231</v>
      </c>
      <c r="D213" s="36" t="s">
        <v>578</v>
      </c>
      <c r="E213" s="19" t="s">
        <v>22</v>
      </c>
      <c r="F213" s="19" t="s">
        <v>23</v>
      </c>
      <c r="G213" s="19" t="s">
        <v>250</v>
      </c>
      <c r="H213" s="18" t="s">
        <v>467</v>
      </c>
      <c r="I213" s="30">
        <v>500</v>
      </c>
      <c r="J213" s="30">
        <v>250</v>
      </c>
      <c r="K213" s="30">
        <v>0</v>
      </c>
      <c r="L213" s="30">
        <v>124</v>
      </c>
      <c r="M213" s="30">
        <v>126</v>
      </c>
      <c r="N213" s="30">
        <v>0</v>
      </c>
      <c r="O213" s="30">
        <v>0</v>
      </c>
    </row>
    <row r="214" spans="1:15" s="2" customFormat="1" ht="20.25" x14ac:dyDescent="0.25">
      <c r="A214" s="26"/>
      <c r="B214" s="6">
        <v>16</v>
      </c>
      <c r="C214" s="21"/>
      <c r="D214" s="7" t="s">
        <v>579</v>
      </c>
      <c r="E214" s="17"/>
      <c r="F214" s="17"/>
      <c r="G214" s="17"/>
      <c r="H214" s="17"/>
      <c r="I214" s="9">
        <f>SUM(I215:I230)</f>
        <v>4732.1889999999994</v>
      </c>
      <c r="J214" s="9">
        <f t="shared" ref="J214:O214" si="24">SUM(J215:J230)</f>
        <v>2366.0890000000004</v>
      </c>
      <c r="K214" s="9">
        <f t="shared" si="24"/>
        <v>0</v>
      </c>
      <c r="L214" s="9">
        <f t="shared" si="24"/>
        <v>1176.0000000000002</v>
      </c>
      <c r="M214" s="9">
        <f t="shared" si="24"/>
        <v>920.1</v>
      </c>
      <c r="N214" s="9">
        <f t="shared" si="24"/>
        <v>198</v>
      </c>
      <c r="O214" s="9">
        <f t="shared" si="24"/>
        <v>72</v>
      </c>
    </row>
    <row r="215" spans="1:15" ht="40.5" x14ac:dyDescent="0.25">
      <c r="A215" s="25">
        <f>A213+1</f>
        <v>204</v>
      </c>
      <c r="B215" s="22">
        <v>1</v>
      </c>
      <c r="C215" s="23">
        <v>6</v>
      </c>
      <c r="D215" s="36" t="s">
        <v>580</v>
      </c>
      <c r="E215" s="19" t="s">
        <v>127</v>
      </c>
      <c r="F215" s="19" t="s">
        <v>581</v>
      </c>
      <c r="G215" s="19" t="s">
        <v>582</v>
      </c>
      <c r="H215" s="18" t="s">
        <v>583</v>
      </c>
      <c r="I215" s="30">
        <v>212.03399999999999</v>
      </c>
      <c r="J215" s="30">
        <v>106.01600000000001</v>
      </c>
      <c r="K215" s="30">
        <v>0</v>
      </c>
      <c r="L215" s="30">
        <v>52.917999999999999</v>
      </c>
      <c r="M215" s="30">
        <v>53.1</v>
      </c>
      <c r="N215" s="30">
        <v>0</v>
      </c>
      <c r="O215" s="30">
        <v>0</v>
      </c>
    </row>
    <row r="216" spans="1:15" ht="40.5" x14ac:dyDescent="0.25">
      <c r="A216" s="25">
        <f t="shared" si="22"/>
        <v>205</v>
      </c>
      <c r="B216" s="22">
        <f>B215+1</f>
        <v>2</v>
      </c>
      <c r="C216" s="23">
        <v>10</v>
      </c>
      <c r="D216" s="36" t="s">
        <v>584</v>
      </c>
      <c r="E216" s="19" t="s">
        <v>26</v>
      </c>
      <c r="F216" s="19" t="s">
        <v>191</v>
      </c>
      <c r="G216" s="19" t="s">
        <v>582</v>
      </c>
      <c r="H216" s="18" t="s">
        <v>585</v>
      </c>
      <c r="I216" s="30">
        <v>110</v>
      </c>
      <c r="J216" s="30">
        <v>55</v>
      </c>
      <c r="K216" s="30">
        <v>0</v>
      </c>
      <c r="L216" s="30">
        <v>24</v>
      </c>
      <c r="M216" s="30">
        <v>20</v>
      </c>
      <c r="N216" s="30">
        <v>0</v>
      </c>
      <c r="O216" s="30">
        <v>11</v>
      </c>
    </row>
    <row r="217" spans="1:15" ht="40.5" x14ac:dyDescent="0.25">
      <c r="A217" s="25">
        <f t="shared" si="22"/>
        <v>206</v>
      </c>
      <c r="B217" s="22">
        <f>B216+1</f>
        <v>3</v>
      </c>
      <c r="C217" s="23">
        <v>15</v>
      </c>
      <c r="D217" s="36" t="s">
        <v>586</v>
      </c>
      <c r="E217" s="19" t="s">
        <v>26</v>
      </c>
      <c r="F217" s="19" t="s">
        <v>193</v>
      </c>
      <c r="G217" s="19" t="s">
        <v>582</v>
      </c>
      <c r="H217" s="18" t="s">
        <v>587</v>
      </c>
      <c r="I217" s="30">
        <v>110</v>
      </c>
      <c r="J217" s="30">
        <v>55</v>
      </c>
      <c r="K217" s="30">
        <v>0</v>
      </c>
      <c r="L217" s="30">
        <v>27</v>
      </c>
      <c r="M217" s="30">
        <v>0</v>
      </c>
      <c r="N217" s="30">
        <v>17</v>
      </c>
      <c r="O217" s="30">
        <v>11</v>
      </c>
    </row>
    <row r="218" spans="1:15" ht="60.75" x14ac:dyDescent="0.25">
      <c r="A218" s="25">
        <f t="shared" si="22"/>
        <v>207</v>
      </c>
      <c r="B218" s="22">
        <f t="shared" ref="B218:B230" si="25">B217+1</f>
        <v>4</v>
      </c>
      <c r="C218" s="23">
        <v>20</v>
      </c>
      <c r="D218" s="36" t="s">
        <v>588</v>
      </c>
      <c r="E218" s="19" t="s">
        <v>127</v>
      </c>
      <c r="F218" s="19" t="s">
        <v>190</v>
      </c>
      <c r="G218" s="19" t="s">
        <v>582</v>
      </c>
      <c r="H218" s="18" t="s">
        <v>44</v>
      </c>
      <c r="I218" s="30">
        <v>209.999</v>
      </c>
      <c r="J218" s="30">
        <v>104.999</v>
      </c>
      <c r="K218" s="30">
        <v>0</v>
      </c>
      <c r="L218" s="30">
        <v>52</v>
      </c>
      <c r="M218" s="30">
        <v>11</v>
      </c>
      <c r="N218" s="30">
        <v>32</v>
      </c>
      <c r="O218" s="30">
        <v>10</v>
      </c>
    </row>
    <row r="219" spans="1:15" ht="40.5" x14ac:dyDescent="0.25">
      <c r="A219" s="25">
        <f t="shared" si="22"/>
        <v>208</v>
      </c>
      <c r="B219" s="22">
        <f t="shared" si="25"/>
        <v>5</v>
      </c>
      <c r="C219" s="23">
        <v>25</v>
      </c>
      <c r="D219" s="36" t="s">
        <v>589</v>
      </c>
      <c r="E219" s="19" t="s">
        <v>127</v>
      </c>
      <c r="F219" s="19" t="s">
        <v>590</v>
      </c>
      <c r="G219" s="19" t="s">
        <v>582</v>
      </c>
      <c r="H219" s="18" t="s">
        <v>591</v>
      </c>
      <c r="I219" s="30">
        <v>299.73899999999998</v>
      </c>
      <c r="J219" s="30">
        <v>149.869</v>
      </c>
      <c r="K219" s="30">
        <v>0</v>
      </c>
      <c r="L219" s="30">
        <v>74.87</v>
      </c>
      <c r="M219" s="30">
        <v>60</v>
      </c>
      <c r="N219" s="30">
        <v>5</v>
      </c>
      <c r="O219" s="30">
        <v>10</v>
      </c>
    </row>
    <row r="220" spans="1:15" ht="40.5" x14ac:dyDescent="0.25">
      <c r="A220" s="25">
        <f t="shared" ref="A220:A230" si="26">A219+1</f>
        <v>209</v>
      </c>
      <c r="B220" s="22">
        <f t="shared" si="25"/>
        <v>6</v>
      </c>
      <c r="C220" s="23">
        <v>28</v>
      </c>
      <c r="D220" s="36" t="s">
        <v>592</v>
      </c>
      <c r="E220" s="19" t="s">
        <v>127</v>
      </c>
      <c r="F220" s="19" t="s">
        <v>186</v>
      </c>
      <c r="G220" s="19" t="s">
        <v>582</v>
      </c>
      <c r="H220" s="18" t="s">
        <v>593</v>
      </c>
      <c r="I220" s="30">
        <v>299.44099999999997</v>
      </c>
      <c r="J220" s="30">
        <v>149.72</v>
      </c>
      <c r="K220" s="30">
        <v>0</v>
      </c>
      <c r="L220" s="30">
        <v>74.721000000000004</v>
      </c>
      <c r="M220" s="30">
        <v>65</v>
      </c>
      <c r="N220" s="30">
        <v>0</v>
      </c>
      <c r="O220" s="30">
        <v>10</v>
      </c>
    </row>
    <row r="221" spans="1:15" ht="40.5" x14ac:dyDescent="0.25">
      <c r="A221" s="25">
        <f t="shared" si="26"/>
        <v>210</v>
      </c>
      <c r="B221" s="22">
        <f t="shared" si="25"/>
        <v>7</v>
      </c>
      <c r="C221" s="23">
        <v>70</v>
      </c>
      <c r="D221" s="36" t="s">
        <v>594</v>
      </c>
      <c r="E221" s="19" t="s">
        <v>24</v>
      </c>
      <c r="F221" s="19" t="s">
        <v>188</v>
      </c>
      <c r="G221" s="19" t="s">
        <v>582</v>
      </c>
      <c r="H221" s="18" t="s">
        <v>595</v>
      </c>
      <c r="I221" s="30">
        <v>299.96899999999999</v>
      </c>
      <c r="J221" s="30">
        <v>149.98400000000001</v>
      </c>
      <c r="K221" s="30">
        <v>0</v>
      </c>
      <c r="L221" s="30">
        <v>74.984999999999999</v>
      </c>
      <c r="M221" s="30">
        <v>35</v>
      </c>
      <c r="N221" s="30">
        <v>30</v>
      </c>
      <c r="O221" s="30">
        <v>10</v>
      </c>
    </row>
    <row r="222" spans="1:15" ht="40.5" x14ac:dyDescent="0.25">
      <c r="A222" s="25">
        <f t="shared" si="26"/>
        <v>211</v>
      </c>
      <c r="B222" s="22">
        <f t="shared" si="25"/>
        <v>8</v>
      </c>
      <c r="C222" s="23">
        <v>144</v>
      </c>
      <c r="D222" s="36" t="s">
        <v>596</v>
      </c>
      <c r="E222" s="19" t="s">
        <v>6</v>
      </c>
      <c r="F222" s="19" t="s">
        <v>597</v>
      </c>
      <c r="G222" s="19" t="s">
        <v>582</v>
      </c>
      <c r="H222" s="18" t="s">
        <v>598</v>
      </c>
      <c r="I222" s="30">
        <v>497.12099999999998</v>
      </c>
      <c r="J222" s="30">
        <v>248.56</v>
      </c>
      <c r="K222" s="30">
        <v>0</v>
      </c>
      <c r="L222" s="30">
        <v>123.56100000000001</v>
      </c>
      <c r="M222" s="30">
        <v>60</v>
      </c>
      <c r="N222" s="30">
        <v>65</v>
      </c>
      <c r="O222" s="30">
        <v>0</v>
      </c>
    </row>
    <row r="223" spans="1:15" ht="56.25" x14ac:dyDescent="0.25">
      <c r="A223" s="25">
        <f t="shared" si="26"/>
        <v>212</v>
      </c>
      <c r="B223" s="22">
        <f t="shared" si="25"/>
        <v>9</v>
      </c>
      <c r="C223" s="23">
        <v>171</v>
      </c>
      <c r="D223" s="36" t="s">
        <v>599</v>
      </c>
      <c r="E223" s="19" t="s">
        <v>26</v>
      </c>
      <c r="F223" s="19" t="s">
        <v>190</v>
      </c>
      <c r="G223" s="19" t="s">
        <v>582</v>
      </c>
      <c r="H223" s="18" t="s">
        <v>591</v>
      </c>
      <c r="I223" s="30">
        <v>225</v>
      </c>
      <c r="J223" s="30">
        <v>112.5</v>
      </c>
      <c r="K223" s="30">
        <v>0</v>
      </c>
      <c r="L223" s="30">
        <v>55.5</v>
      </c>
      <c r="M223" s="30">
        <v>40</v>
      </c>
      <c r="N223" s="30">
        <v>17</v>
      </c>
      <c r="O223" s="30">
        <v>0</v>
      </c>
    </row>
    <row r="224" spans="1:15" ht="40.5" x14ac:dyDescent="0.25">
      <c r="A224" s="25">
        <f t="shared" si="26"/>
        <v>213</v>
      </c>
      <c r="B224" s="22">
        <f t="shared" si="25"/>
        <v>10</v>
      </c>
      <c r="C224" s="23">
        <v>844</v>
      </c>
      <c r="D224" s="36" t="s">
        <v>600</v>
      </c>
      <c r="E224" s="19" t="s">
        <v>127</v>
      </c>
      <c r="F224" s="19" t="s">
        <v>187</v>
      </c>
      <c r="G224" s="19" t="s">
        <v>582</v>
      </c>
      <c r="H224" s="18" t="s">
        <v>601</v>
      </c>
      <c r="I224" s="30">
        <v>299.37900000000002</v>
      </c>
      <c r="J224" s="30">
        <v>149.68899999999999</v>
      </c>
      <c r="K224" s="30">
        <v>0</v>
      </c>
      <c r="L224" s="30">
        <v>74.69</v>
      </c>
      <c r="M224" s="30">
        <v>65</v>
      </c>
      <c r="N224" s="30">
        <v>0</v>
      </c>
      <c r="O224" s="30">
        <v>10</v>
      </c>
    </row>
    <row r="225" spans="1:15" ht="60.75" x14ac:dyDescent="0.25">
      <c r="A225" s="25">
        <f t="shared" si="26"/>
        <v>214</v>
      </c>
      <c r="B225" s="22">
        <f t="shared" si="25"/>
        <v>11</v>
      </c>
      <c r="C225" s="23">
        <v>884</v>
      </c>
      <c r="D225" s="36" t="s">
        <v>602</v>
      </c>
      <c r="E225" s="19" t="s">
        <v>24</v>
      </c>
      <c r="F225" s="19" t="s">
        <v>189</v>
      </c>
      <c r="G225" s="19" t="s">
        <v>582</v>
      </c>
      <c r="H225" s="18" t="s">
        <v>603</v>
      </c>
      <c r="I225" s="30">
        <v>299.709</v>
      </c>
      <c r="J225" s="30">
        <v>149.85400000000001</v>
      </c>
      <c r="K225" s="30">
        <v>0</v>
      </c>
      <c r="L225" s="30">
        <v>74.855000000000004</v>
      </c>
      <c r="M225" s="30">
        <v>75</v>
      </c>
      <c r="N225" s="30">
        <v>0</v>
      </c>
      <c r="O225" s="30">
        <v>0</v>
      </c>
    </row>
    <row r="226" spans="1:15" ht="56.25" x14ac:dyDescent="0.25">
      <c r="A226" s="25">
        <f t="shared" si="26"/>
        <v>215</v>
      </c>
      <c r="B226" s="22">
        <f t="shared" si="25"/>
        <v>12</v>
      </c>
      <c r="C226" s="23">
        <v>1489</v>
      </c>
      <c r="D226" s="36" t="s">
        <v>604</v>
      </c>
      <c r="E226" s="19" t="s">
        <v>6</v>
      </c>
      <c r="F226" s="19" t="s">
        <v>190</v>
      </c>
      <c r="G226" s="19" t="s">
        <v>582</v>
      </c>
      <c r="H226" s="18" t="s">
        <v>44</v>
      </c>
      <c r="I226" s="30">
        <v>141.98099999999999</v>
      </c>
      <c r="J226" s="30">
        <v>70.989999999999995</v>
      </c>
      <c r="K226" s="30">
        <v>0</v>
      </c>
      <c r="L226" s="30">
        <v>35.491</v>
      </c>
      <c r="M226" s="30">
        <v>33</v>
      </c>
      <c r="N226" s="30">
        <v>2.5</v>
      </c>
      <c r="O226" s="30">
        <v>0</v>
      </c>
    </row>
    <row r="227" spans="1:15" ht="81" x14ac:dyDescent="0.25">
      <c r="A227" s="25">
        <f t="shared" si="26"/>
        <v>216</v>
      </c>
      <c r="B227" s="22">
        <f t="shared" si="25"/>
        <v>13</v>
      </c>
      <c r="C227" s="23">
        <v>1981</v>
      </c>
      <c r="D227" s="36" t="s">
        <v>605</v>
      </c>
      <c r="E227" s="19" t="s">
        <v>127</v>
      </c>
      <c r="F227" s="19" t="s">
        <v>190</v>
      </c>
      <c r="G227" s="19" t="s">
        <v>582</v>
      </c>
      <c r="H227" s="18" t="s">
        <v>44</v>
      </c>
      <c r="I227" s="30">
        <v>499.59199999999998</v>
      </c>
      <c r="J227" s="30">
        <v>249.79599999999999</v>
      </c>
      <c r="K227" s="30">
        <v>0</v>
      </c>
      <c r="L227" s="30">
        <v>124.79600000000001</v>
      </c>
      <c r="M227" s="30">
        <v>125</v>
      </c>
      <c r="N227" s="30">
        <v>0</v>
      </c>
      <c r="O227" s="30">
        <v>0</v>
      </c>
    </row>
    <row r="228" spans="1:15" ht="56.25" x14ac:dyDescent="0.25">
      <c r="A228" s="25">
        <f t="shared" si="26"/>
        <v>217</v>
      </c>
      <c r="B228" s="22">
        <f t="shared" si="25"/>
        <v>14</v>
      </c>
      <c r="C228" s="23">
        <v>2003</v>
      </c>
      <c r="D228" s="36" t="s">
        <v>606</v>
      </c>
      <c r="E228" s="19" t="s">
        <v>26</v>
      </c>
      <c r="F228" s="19" t="s">
        <v>190</v>
      </c>
      <c r="G228" s="19" t="s">
        <v>582</v>
      </c>
      <c r="H228" s="18" t="s">
        <v>44</v>
      </c>
      <c r="I228" s="30">
        <v>499.959</v>
      </c>
      <c r="J228" s="30">
        <v>249.97900000000001</v>
      </c>
      <c r="K228" s="30">
        <v>0</v>
      </c>
      <c r="L228" s="30">
        <v>124.98</v>
      </c>
      <c r="M228" s="30">
        <v>125</v>
      </c>
      <c r="N228" s="30">
        <v>0</v>
      </c>
      <c r="O228" s="30">
        <v>0</v>
      </c>
    </row>
    <row r="229" spans="1:15" ht="56.25" x14ac:dyDescent="0.25">
      <c r="A229" s="25">
        <f t="shared" si="26"/>
        <v>218</v>
      </c>
      <c r="B229" s="22">
        <f t="shared" si="25"/>
        <v>15</v>
      </c>
      <c r="C229" s="23">
        <v>2035</v>
      </c>
      <c r="D229" s="36" t="s">
        <v>607</v>
      </c>
      <c r="E229" s="19" t="s">
        <v>26</v>
      </c>
      <c r="F229" s="19" t="s">
        <v>190</v>
      </c>
      <c r="G229" s="19" t="s">
        <v>582</v>
      </c>
      <c r="H229" s="18" t="s">
        <v>44</v>
      </c>
      <c r="I229" s="30">
        <v>499.62599999999998</v>
      </c>
      <c r="J229" s="30">
        <v>249.81299999999999</v>
      </c>
      <c r="K229" s="30">
        <v>0</v>
      </c>
      <c r="L229" s="30">
        <v>124.813</v>
      </c>
      <c r="M229" s="30">
        <v>125</v>
      </c>
      <c r="N229" s="30">
        <v>0</v>
      </c>
      <c r="O229" s="30">
        <v>0</v>
      </c>
    </row>
    <row r="230" spans="1:15" ht="60.75" x14ac:dyDescent="0.25">
      <c r="A230" s="25">
        <f t="shared" si="26"/>
        <v>219</v>
      </c>
      <c r="B230" s="22">
        <f t="shared" si="25"/>
        <v>16</v>
      </c>
      <c r="C230" s="23">
        <v>2109</v>
      </c>
      <c r="D230" s="36" t="s">
        <v>608</v>
      </c>
      <c r="E230" s="19" t="s">
        <v>22</v>
      </c>
      <c r="F230" s="19" t="s">
        <v>190</v>
      </c>
      <c r="G230" s="19" t="s">
        <v>582</v>
      </c>
      <c r="H230" s="18" t="s">
        <v>44</v>
      </c>
      <c r="I230" s="30">
        <v>228.64</v>
      </c>
      <c r="J230" s="30">
        <v>114.32</v>
      </c>
      <c r="K230" s="30">
        <v>0</v>
      </c>
      <c r="L230" s="30">
        <v>56.82</v>
      </c>
      <c r="M230" s="30">
        <v>28</v>
      </c>
      <c r="N230" s="30">
        <v>29.5</v>
      </c>
      <c r="O230" s="30">
        <v>0</v>
      </c>
    </row>
    <row r="231" spans="1:15" s="2" customFormat="1" ht="20.25" x14ac:dyDescent="0.25">
      <c r="A231" s="21"/>
      <c r="B231" s="6">
        <v>8</v>
      </c>
      <c r="C231" s="21"/>
      <c r="D231" s="7" t="s">
        <v>609</v>
      </c>
      <c r="E231" s="17"/>
      <c r="F231" s="17"/>
      <c r="G231" s="17"/>
      <c r="H231" s="17"/>
      <c r="I231" s="9">
        <f>SUM(I232:I239)</f>
        <v>2855.973</v>
      </c>
      <c r="J231" s="9">
        <f t="shared" ref="J231:O231" si="27">SUM(J232:J239)</f>
        <v>1427.9759999999999</v>
      </c>
      <c r="K231" s="9">
        <f t="shared" si="27"/>
        <v>0</v>
      </c>
      <c r="L231" s="9">
        <f t="shared" si="27"/>
        <v>638.73599999999999</v>
      </c>
      <c r="M231" s="9">
        <f t="shared" si="27"/>
        <v>720.98599999999999</v>
      </c>
      <c r="N231" s="9">
        <f t="shared" si="27"/>
        <v>0</v>
      </c>
      <c r="O231" s="9">
        <f t="shared" si="27"/>
        <v>68.275000000000006</v>
      </c>
    </row>
    <row r="232" spans="1:15" ht="40.5" x14ac:dyDescent="0.25">
      <c r="A232" s="25">
        <f>A230+1</f>
        <v>220</v>
      </c>
      <c r="B232" s="22">
        <v>1</v>
      </c>
      <c r="C232" s="23">
        <v>2124</v>
      </c>
      <c r="D232" s="36" t="s">
        <v>610</v>
      </c>
      <c r="E232" s="19" t="s">
        <v>24</v>
      </c>
      <c r="F232" s="19" t="s">
        <v>611</v>
      </c>
      <c r="G232" s="19" t="s">
        <v>612</v>
      </c>
      <c r="H232" s="18" t="s">
        <v>613</v>
      </c>
      <c r="I232" s="30">
        <v>184.298</v>
      </c>
      <c r="J232" s="30">
        <v>92.14</v>
      </c>
      <c r="K232" s="30">
        <v>0</v>
      </c>
      <c r="L232" s="30">
        <v>40.231999999999999</v>
      </c>
      <c r="M232" s="30">
        <v>30</v>
      </c>
      <c r="N232" s="30">
        <v>0</v>
      </c>
      <c r="O232" s="30">
        <v>21.925999999999998</v>
      </c>
    </row>
    <row r="233" spans="1:15" ht="40.5" x14ac:dyDescent="0.25">
      <c r="A233" s="25">
        <f>A232+1</f>
        <v>221</v>
      </c>
      <c r="B233" s="22">
        <f>B232+1</f>
        <v>2</v>
      </c>
      <c r="C233" s="23">
        <v>2394</v>
      </c>
      <c r="D233" s="36" t="s">
        <v>614</v>
      </c>
      <c r="E233" s="19" t="s">
        <v>24</v>
      </c>
      <c r="F233" s="19" t="s">
        <v>611</v>
      </c>
      <c r="G233" s="19" t="s">
        <v>612</v>
      </c>
      <c r="H233" s="18" t="s">
        <v>615</v>
      </c>
      <c r="I233" s="30">
        <v>176.786</v>
      </c>
      <c r="J233" s="30">
        <v>88.393000000000001</v>
      </c>
      <c r="K233" s="30">
        <v>0</v>
      </c>
      <c r="L233" s="30">
        <v>42.427999999999997</v>
      </c>
      <c r="M233" s="30">
        <v>45.965000000000003</v>
      </c>
      <c r="N233" s="30">
        <v>0</v>
      </c>
      <c r="O233" s="30">
        <v>0</v>
      </c>
    </row>
    <row r="234" spans="1:15" ht="40.5" x14ac:dyDescent="0.25">
      <c r="A234" s="25">
        <f>A233+1</f>
        <v>222</v>
      </c>
      <c r="B234" s="22">
        <f>B233+1</f>
        <v>3</v>
      </c>
      <c r="C234" s="23">
        <v>2399</v>
      </c>
      <c r="D234" s="36" t="s">
        <v>616</v>
      </c>
      <c r="E234" s="19" t="s">
        <v>24</v>
      </c>
      <c r="F234" s="19" t="s">
        <v>611</v>
      </c>
      <c r="G234" s="19" t="s">
        <v>612</v>
      </c>
      <c r="H234" s="18" t="s">
        <v>615</v>
      </c>
      <c r="I234" s="30">
        <v>250.07900000000001</v>
      </c>
      <c r="J234" s="30">
        <v>125.039</v>
      </c>
      <c r="K234" s="30">
        <v>0</v>
      </c>
      <c r="L234" s="30">
        <v>60.018999999999998</v>
      </c>
      <c r="M234" s="30">
        <v>65.021000000000001</v>
      </c>
      <c r="N234" s="30">
        <v>0</v>
      </c>
      <c r="O234" s="30">
        <v>0</v>
      </c>
    </row>
    <row r="235" spans="1:15" ht="40.5" x14ac:dyDescent="0.25">
      <c r="A235" s="25">
        <f t="shared" ref="A235:A239" si="28">A234+1</f>
        <v>223</v>
      </c>
      <c r="B235" s="22">
        <f t="shared" ref="B235:B239" si="29">B234+1</f>
        <v>4</v>
      </c>
      <c r="C235" s="23">
        <v>2142</v>
      </c>
      <c r="D235" s="36" t="s">
        <v>617</v>
      </c>
      <c r="E235" s="19" t="s">
        <v>127</v>
      </c>
      <c r="F235" s="19" t="s">
        <v>611</v>
      </c>
      <c r="G235" s="19" t="s">
        <v>612</v>
      </c>
      <c r="H235" s="18" t="s">
        <v>618</v>
      </c>
      <c r="I235" s="30">
        <v>277.077</v>
      </c>
      <c r="J235" s="30">
        <v>138.53800000000001</v>
      </c>
      <c r="K235" s="30">
        <v>0</v>
      </c>
      <c r="L235" s="30">
        <v>62.877000000000002</v>
      </c>
      <c r="M235" s="30">
        <v>60</v>
      </c>
      <c r="N235" s="30">
        <v>0</v>
      </c>
      <c r="O235" s="30">
        <v>15.662000000000001</v>
      </c>
    </row>
    <row r="236" spans="1:15" ht="40.5" x14ac:dyDescent="0.25">
      <c r="A236" s="25">
        <f t="shared" si="28"/>
        <v>224</v>
      </c>
      <c r="B236" s="22">
        <f t="shared" si="29"/>
        <v>5</v>
      </c>
      <c r="C236" s="23">
        <v>2156</v>
      </c>
      <c r="D236" s="36" t="s">
        <v>619</v>
      </c>
      <c r="E236" s="19" t="s">
        <v>127</v>
      </c>
      <c r="F236" s="19" t="s">
        <v>611</v>
      </c>
      <c r="G236" s="19" t="s">
        <v>612</v>
      </c>
      <c r="H236" s="18" t="s">
        <v>620</v>
      </c>
      <c r="I236" s="30">
        <v>498.38400000000001</v>
      </c>
      <c r="J236" s="30">
        <v>249.19200000000001</v>
      </c>
      <c r="K236" s="30">
        <v>0</v>
      </c>
      <c r="L236" s="30">
        <v>99.191999999999993</v>
      </c>
      <c r="M236" s="30">
        <v>150</v>
      </c>
      <c r="N236" s="30">
        <v>0</v>
      </c>
      <c r="O236" s="30">
        <v>0</v>
      </c>
    </row>
    <row r="237" spans="1:15" ht="40.5" x14ac:dyDescent="0.25">
      <c r="A237" s="25">
        <f t="shared" si="28"/>
        <v>225</v>
      </c>
      <c r="B237" s="22">
        <f t="shared" si="29"/>
        <v>6</v>
      </c>
      <c r="C237" s="23">
        <v>2129</v>
      </c>
      <c r="D237" s="36" t="s">
        <v>621</v>
      </c>
      <c r="E237" s="19" t="s">
        <v>22</v>
      </c>
      <c r="F237" s="19" t="s">
        <v>611</v>
      </c>
      <c r="G237" s="19" t="s">
        <v>612</v>
      </c>
      <c r="H237" s="18" t="s">
        <v>620</v>
      </c>
      <c r="I237" s="30">
        <v>499.142</v>
      </c>
      <c r="J237" s="30">
        <v>249.571</v>
      </c>
      <c r="K237" s="30">
        <v>0</v>
      </c>
      <c r="L237" s="30">
        <v>118.884</v>
      </c>
      <c r="M237" s="30">
        <v>100</v>
      </c>
      <c r="N237" s="30">
        <v>0</v>
      </c>
      <c r="O237" s="30">
        <v>30.687000000000001</v>
      </c>
    </row>
    <row r="238" spans="1:15" ht="40.5" x14ac:dyDescent="0.25">
      <c r="A238" s="25">
        <f t="shared" si="28"/>
        <v>226</v>
      </c>
      <c r="B238" s="22">
        <f t="shared" si="29"/>
        <v>7</v>
      </c>
      <c r="C238" s="23">
        <v>2147</v>
      </c>
      <c r="D238" s="36" t="s">
        <v>622</v>
      </c>
      <c r="E238" s="19" t="s">
        <v>22</v>
      </c>
      <c r="F238" s="19" t="s">
        <v>611</v>
      </c>
      <c r="G238" s="19" t="s">
        <v>612</v>
      </c>
      <c r="H238" s="18" t="s">
        <v>623</v>
      </c>
      <c r="I238" s="30">
        <v>473.10700000000003</v>
      </c>
      <c r="J238" s="30">
        <v>236.553</v>
      </c>
      <c r="K238" s="30">
        <v>0</v>
      </c>
      <c r="L238" s="30">
        <v>101.554</v>
      </c>
      <c r="M238" s="30">
        <v>135</v>
      </c>
      <c r="N238" s="30">
        <v>0</v>
      </c>
      <c r="O238" s="30">
        <v>0</v>
      </c>
    </row>
    <row r="239" spans="1:15" ht="40.5" x14ac:dyDescent="0.25">
      <c r="A239" s="25">
        <f t="shared" si="28"/>
        <v>227</v>
      </c>
      <c r="B239" s="22">
        <f t="shared" si="29"/>
        <v>8</v>
      </c>
      <c r="C239" s="23">
        <v>2191</v>
      </c>
      <c r="D239" s="36" t="s">
        <v>624</v>
      </c>
      <c r="E239" s="19" t="s">
        <v>22</v>
      </c>
      <c r="F239" s="19" t="s">
        <v>611</v>
      </c>
      <c r="G239" s="19" t="s">
        <v>612</v>
      </c>
      <c r="H239" s="18" t="s">
        <v>618</v>
      </c>
      <c r="I239" s="30">
        <v>497.1</v>
      </c>
      <c r="J239" s="30">
        <v>248.55</v>
      </c>
      <c r="K239" s="30">
        <v>0</v>
      </c>
      <c r="L239" s="30">
        <v>113.55</v>
      </c>
      <c r="M239" s="30">
        <v>135</v>
      </c>
      <c r="N239" s="30">
        <v>0</v>
      </c>
      <c r="O239" s="30">
        <v>0</v>
      </c>
    </row>
    <row r="240" spans="1:15" s="2" customFormat="1" ht="20.25" x14ac:dyDescent="0.25">
      <c r="A240" s="21"/>
      <c r="B240" s="6">
        <v>32</v>
      </c>
      <c r="C240" s="21"/>
      <c r="D240" s="7" t="s">
        <v>625</v>
      </c>
      <c r="E240" s="17"/>
      <c r="F240" s="17"/>
      <c r="G240" s="17"/>
      <c r="H240" s="17"/>
      <c r="I240" s="9">
        <f>SUM(I241:I272)</f>
        <v>10977.848999999998</v>
      </c>
      <c r="J240" s="9">
        <f t="shared" ref="J240:O240" si="30">SUM(J241:J272)</f>
        <v>5483.7670000000007</v>
      </c>
      <c r="K240" s="9">
        <f t="shared" si="30"/>
        <v>0</v>
      </c>
      <c r="L240" s="9">
        <f t="shared" si="30"/>
        <v>2977.6090000000004</v>
      </c>
      <c r="M240" s="9">
        <f t="shared" si="30"/>
        <v>1568.7030000000002</v>
      </c>
      <c r="N240" s="9">
        <f t="shared" si="30"/>
        <v>729.50900000000001</v>
      </c>
      <c r="O240" s="9">
        <f t="shared" si="30"/>
        <v>218.26100000000002</v>
      </c>
    </row>
    <row r="241" spans="1:15" ht="40.5" x14ac:dyDescent="0.25">
      <c r="A241" s="25">
        <f>A239+1</f>
        <v>228</v>
      </c>
      <c r="B241" s="22">
        <v>1</v>
      </c>
      <c r="C241" s="23">
        <v>679</v>
      </c>
      <c r="D241" s="36" t="s">
        <v>626</v>
      </c>
      <c r="E241" s="19" t="s">
        <v>6</v>
      </c>
      <c r="F241" s="19" t="s">
        <v>627</v>
      </c>
      <c r="G241" s="19" t="s">
        <v>192</v>
      </c>
      <c r="H241" s="18" t="s">
        <v>628</v>
      </c>
      <c r="I241" s="30">
        <v>292.38600000000002</v>
      </c>
      <c r="J241" s="30">
        <v>146</v>
      </c>
      <c r="K241" s="30">
        <v>0</v>
      </c>
      <c r="L241" s="30">
        <v>87.385999999999996</v>
      </c>
      <c r="M241" s="30">
        <v>0</v>
      </c>
      <c r="N241" s="30">
        <v>59</v>
      </c>
      <c r="O241" s="30">
        <v>0</v>
      </c>
    </row>
    <row r="242" spans="1:15" ht="40.5" x14ac:dyDescent="0.25">
      <c r="A242" s="25">
        <f>A241+1</f>
        <v>229</v>
      </c>
      <c r="B242" s="22">
        <f>B241+1</f>
        <v>2</v>
      </c>
      <c r="C242" s="23">
        <v>1193</v>
      </c>
      <c r="D242" s="36" t="s">
        <v>629</v>
      </c>
      <c r="E242" s="19" t="s">
        <v>6</v>
      </c>
      <c r="F242" s="19" t="s">
        <v>182</v>
      </c>
      <c r="G242" s="19" t="s">
        <v>192</v>
      </c>
      <c r="H242" s="18" t="s">
        <v>630</v>
      </c>
      <c r="I242" s="30">
        <v>254.91800000000001</v>
      </c>
      <c r="J242" s="30">
        <v>127</v>
      </c>
      <c r="K242" s="30">
        <v>0</v>
      </c>
      <c r="L242" s="30">
        <v>76.918000000000006</v>
      </c>
      <c r="M242" s="30">
        <v>51</v>
      </c>
      <c r="N242" s="30">
        <v>0</v>
      </c>
      <c r="O242" s="30">
        <v>0</v>
      </c>
    </row>
    <row r="243" spans="1:15" ht="56.25" x14ac:dyDescent="0.25">
      <c r="A243" s="25">
        <f t="shared" ref="A243:A272" si="31">A242+1</f>
        <v>230</v>
      </c>
      <c r="B243" s="22">
        <f>B242+1</f>
        <v>3</v>
      </c>
      <c r="C243" s="23">
        <v>1208</v>
      </c>
      <c r="D243" s="36" t="s">
        <v>631</v>
      </c>
      <c r="E243" s="19" t="s">
        <v>6</v>
      </c>
      <c r="F243" s="19" t="s">
        <v>632</v>
      </c>
      <c r="G243" s="19" t="s">
        <v>192</v>
      </c>
      <c r="H243" s="18" t="s">
        <v>633</v>
      </c>
      <c r="I243" s="30">
        <v>125.416</v>
      </c>
      <c r="J243" s="30">
        <v>62</v>
      </c>
      <c r="K243" s="30">
        <v>0</v>
      </c>
      <c r="L243" s="30">
        <v>37.116</v>
      </c>
      <c r="M243" s="30">
        <v>0</v>
      </c>
      <c r="N243" s="30">
        <v>26.3</v>
      </c>
      <c r="O243" s="30">
        <v>0</v>
      </c>
    </row>
    <row r="244" spans="1:15" ht="40.5" x14ac:dyDescent="0.25">
      <c r="A244" s="25">
        <f t="shared" si="31"/>
        <v>231</v>
      </c>
      <c r="B244" s="22">
        <f t="shared" ref="B244:B272" si="32">B243+1</f>
        <v>4</v>
      </c>
      <c r="C244" s="23">
        <v>1350</v>
      </c>
      <c r="D244" s="36" t="s">
        <v>634</v>
      </c>
      <c r="E244" s="19" t="s">
        <v>6</v>
      </c>
      <c r="F244" s="19" t="s">
        <v>182</v>
      </c>
      <c r="G244" s="19" t="s">
        <v>192</v>
      </c>
      <c r="H244" s="18" t="s">
        <v>635</v>
      </c>
      <c r="I244" s="30">
        <v>299.90199999999999</v>
      </c>
      <c r="J244" s="30">
        <v>149</v>
      </c>
      <c r="K244" s="30">
        <v>0</v>
      </c>
      <c r="L244" s="30">
        <v>90.902000000000001</v>
      </c>
      <c r="M244" s="30">
        <v>60</v>
      </c>
      <c r="N244" s="30">
        <v>0</v>
      </c>
      <c r="O244" s="30">
        <v>0</v>
      </c>
    </row>
    <row r="245" spans="1:15" ht="40.5" x14ac:dyDescent="0.25">
      <c r="A245" s="25">
        <f t="shared" si="31"/>
        <v>232</v>
      </c>
      <c r="B245" s="22">
        <f t="shared" si="32"/>
        <v>5</v>
      </c>
      <c r="C245" s="23">
        <v>2029</v>
      </c>
      <c r="D245" s="36" t="s">
        <v>636</v>
      </c>
      <c r="E245" s="19" t="s">
        <v>6</v>
      </c>
      <c r="F245" s="19" t="s">
        <v>182</v>
      </c>
      <c r="G245" s="19" t="s">
        <v>192</v>
      </c>
      <c r="H245" s="18" t="s">
        <v>637</v>
      </c>
      <c r="I245" s="30">
        <v>245.636</v>
      </c>
      <c r="J245" s="30">
        <v>122</v>
      </c>
      <c r="K245" s="30">
        <v>0</v>
      </c>
      <c r="L245" s="30">
        <v>73.635999999999996</v>
      </c>
      <c r="M245" s="30">
        <v>50</v>
      </c>
      <c r="N245" s="30">
        <v>0</v>
      </c>
      <c r="O245" s="30">
        <v>0</v>
      </c>
    </row>
    <row r="246" spans="1:15" ht="40.5" x14ac:dyDescent="0.25">
      <c r="A246" s="25">
        <f t="shared" si="31"/>
        <v>233</v>
      </c>
      <c r="B246" s="22">
        <f t="shared" si="32"/>
        <v>6</v>
      </c>
      <c r="C246" s="23">
        <v>2061</v>
      </c>
      <c r="D246" s="36" t="s">
        <v>638</v>
      </c>
      <c r="E246" s="19" t="s">
        <v>6</v>
      </c>
      <c r="F246" s="19" t="s">
        <v>182</v>
      </c>
      <c r="G246" s="19" t="s">
        <v>192</v>
      </c>
      <c r="H246" s="18" t="s">
        <v>639</v>
      </c>
      <c r="I246" s="30">
        <v>129.74199999999999</v>
      </c>
      <c r="J246" s="30">
        <v>64</v>
      </c>
      <c r="K246" s="30">
        <v>0</v>
      </c>
      <c r="L246" s="30">
        <v>39.741999999999997</v>
      </c>
      <c r="M246" s="30">
        <v>26</v>
      </c>
      <c r="N246" s="30">
        <v>0</v>
      </c>
      <c r="O246" s="30">
        <v>0</v>
      </c>
    </row>
    <row r="247" spans="1:15" ht="60.75" x14ac:dyDescent="0.25">
      <c r="A247" s="25">
        <f t="shared" si="31"/>
        <v>234</v>
      </c>
      <c r="B247" s="22">
        <f t="shared" si="32"/>
        <v>7</v>
      </c>
      <c r="C247" s="23">
        <v>2114</v>
      </c>
      <c r="D247" s="36" t="s">
        <v>640</v>
      </c>
      <c r="E247" s="19" t="s">
        <v>6</v>
      </c>
      <c r="F247" s="19" t="s">
        <v>182</v>
      </c>
      <c r="G247" s="19" t="s">
        <v>192</v>
      </c>
      <c r="H247" s="18" t="s">
        <v>641</v>
      </c>
      <c r="I247" s="30">
        <v>434.77100000000002</v>
      </c>
      <c r="J247" s="30">
        <v>217</v>
      </c>
      <c r="K247" s="30">
        <v>0</v>
      </c>
      <c r="L247" s="30">
        <v>130.77099999999999</v>
      </c>
      <c r="M247" s="30">
        <v>87</v>
      </c>
      <c r="N247" s="30">
        <v>0</v>
      </c>
      <c r="O247" s="30">
        <v>0</v>
      </c>
    </row>
    <row r="248" spans="1:15" ht="60.75" x14ac:dyDescent="0.25">
      <c r="A248" s="25">
        <f t="shared" si="31"/>
        <v>235</v>
      </c>
      <c r="B248" s="22">
        <f t="shared" si="32"/>
        <v>8</v>
      </c>
      <c r="C248" s="23">
        <v>2118</v>
      </c>
      <c r="D248" s="36" t="s">
        <v>642</v>
      </c>
      <c r="E248" s="19" t="s">
        <v>6</v>
      </c>
      <c r="F248" s="19" t="s">
        <v>182</v>
      </c>
      <c r="G248" s="19" t="s">
        <v>192</v>
      </c>
      <c r="H248" s="18" t="s">
        <v>643</v>
      </c>
      <c r="I248" s="30">
        <v>299.52499999999998</v>
      </c>
      <c r="J248" s="30">
        <v>149</v>
      </c>
      <c r="K248" s="30">
        <v>0</v>
      </c>
      <c r="L248" s="30">
        <v>75.525000000000006</v>
      </c>
      <c r="M248" s="30">
        <v>75</v>
      </c>
      <c r="N248" s="30">
        <v>0</v>
      </c>
      <c r="O248" s="30">
        <v>0</v>
      </c>
    </row>
    <row r="249" spans="1:15" ht="40.5" x14ac:dyDescent="0.25">
      <c r="A249" s="25">
        <f t="shared" si="31"/>
        <v>236</v>
      </c>
      <c r="B249" s="22">
        <f t="shared" si="32"/>
        <v>9</v>
      </c>
      <c r="C249" s="23">
        <v>1370</v>
      </c>
      <c r="D249" s="36" t="s">
        <v>644</v>
      </c>
      <c r="E249" s="19" t="s">
        <v>26</v>
      </c>
      <c r="F249" s="19" t="s">
        <v>645</v>
      </c>
      <c r="G249" s="19" t="s">
        <v>192</v>
      </c>
      <c r="H249" s="18" t="s">
        <v>646</v>
      </c>
      <c r="I249" s="30">
        <v>299.94499999999999</v>
      </c>
      <c r="J249" s="30">
        <v>149.97200000000001</v>
      </c>
      <c r="K249" s="30">
        <v>0</v>
      </c>
      <c r="L249" s="30">
        <v>87.753</v>
      </c>
      <c r="M249" s="30">
        <v>40</v>
      </c>
      <c r="N249" s="30">
        <v>10</v>
      </c>
      <c r="O249" s="30">
        <v>12.22</v>
      </c>
    </row>
    <row r="250" spans="1:15" ht="40.5" x14ac:dyDescent="0.25">
      <c r="A250" s="25">
        <f t="shared" si="31"/>
        <v>237</v>
      </c>
      <c r="B250" s="22">
        <f t="shared" si="32"/>
        <v>10</v>
      </c>
      <c r="C250" s="23">
        <v>1224</v>
      </c>
      <c r="D250" s="36" t="s">
        <v>647</v>
      </c>
      <c r="E250" s="19" t="s">
        <v>24</v>
      </c>
      <c r="F250" s="19" t="s">
        <v>35</v>
      </c>
      <c r="G250" s="19" t="s">
        <v>192</v>
      </c>
      <c r="H250" s="18" t="s">
        <v>648</v>
      </c>
      <c r="I250" s="30">
        <v>299.995</v>
      </c>
      <c r="J250" s="30">
        <v>149.99700000000001</v>
      </c>
      <c r="K250" s="30">
        <v>0</v>
      </c>
      <c r="L250" s="30">
        <v>75.122</v>
      </c>
      <c r="M250" s="30">
        <v>56</v>
      </c>
      <c r="N250" s="30">
        <v>0</v>
      </c>
      <c r="O250" s="30">
        <v>18.876000000000001</v>
      </c>
    </row>
    <row r="251" spans="1:15" ht="75" x14ac:dyDescent="0.25">
      <c r="A251" s="25">
        <f t="shared" si="31"/>
        <v>238</v>
      </c>
      <c r="B251" s="22">
        <f t="shared" si="32"/>
        <v>11</v>
      </c>
      <c r="C251" s="23">
        <v>1582</v>
      </c>
      <c r="D251" s="36" t="s">
        <v>649</v>
      </c>
      <c r="E251" s="19" t="s">
        <v>24</v>
      </c>
      <c r="F251" s="19" t="s">
        <v>650</v>
      </c>
      <c r="G251" s="19" t="s">
        <v>192</v>
      </c>
      <c r="H251" s="18" t="s">
        <v>646</v>
      </c>
      <c r="I251" s="30">
        <v>499.89100000000002</v>
      </c>
      <c r="J251" s="30">
        <v>249.94499999999999</v>
      </c>
      <c r="K251" s="30">
        <v>0</v>
      </c>
      <c r="L251" s="30">
        <v>133.86099999999999</v>
      </c>
      <c r="M251" s="30">
        <v>64.474999999999994</v>
      </c>
      <c r="N251" s="30">
        <v>51.61</v>
      </c>
      <c r="O251" s="30">
        <v>0</v>
      </c>
    </row>
    <row r="252" spans="1:15" ht="56.25" x14ac:dyDescent="0.25">
      <c r="A252" s="25">
        <f t="shared" si="31"/>
        <v>239</v>
      </c>
      <c r="B252" s="22">
        <f t="shared" si="32"/>
        <v>12</v>
      </c>
      <c r="C252" s="23">
        <v>1755</v>
      </c>
      <c r="D252" s="36" t="s">
        <v>651</v>
      </c>
      <c r="E252" s="19" t="s">
        <v>24</v>
      </c>
      <c r="F252" s="19" t="s">
        <v>652</v>
      </c>
      <c r="G252" s="19" t="s">
        <v>192</v>
      </c>
      <c r="H252" s="18" t="s">
        <v>653</v>
      </c>
      <c r="I252" s="30">
        <v>278.74299999999999</v>
      </c>
      <c r="J252" s="30">
        <v>139.37100000000001</v>
      </c>
      <c r="K252" s="30">
        <v>0</v>
      </c>
      <c r="L252" s="30">
        <v>73.867000000000004</v>
      </c>
      <c r="M252" s="30">
        <v>55</v>
      </c>
      <c r="N252" s="30">
        <v>0</v>
      </c>
      <c r="O252" s="30">
        <v>10.505000000000001</v>
      </c>
    </row>
    <row r="253" spans="1:15" ht="40.5" x14ac:dyDescent="0.25">
      <c r="A253" s="25">
        <f t="shared" si="31"/>
        <v>240</v>
      </c>
      <c r="B253" s="22">
        <f t="shared" si="32"/>
        <v>13</v>
      </c>
      <c r="C253" s="23">
        <v>1830</v>
      </c>
      <c r="D253" s="36" t="s">
        <v>654</v>
      </c>
      <c r="E253" s="19" t="s">
        <v>24</v>
      </c>
      <c r="F253" s="19" t="s">
        <v>655</v>
      </c>
      <c r="G253" s="19" t="s">
        <v>192</v>
      </c>
      <c r="H253" s="18" t="s">
        <v>656</v>
      </c>
      <c r="I253" s="30">
        <v>439.80099999999999</v>
      </c>
      <c r="J253" s="30">
        <v>219.9</v>
      </c>
      <c r="K253" s="30">
        <v>0</v>
      </c>
      <c r="L253" s="30">
        <v>117.867</v>
      </c>
      <c r="M253" s="30">
        <v>102.03400000000001</v>
      </c>
      <c r="N253" s="30">
        <v>0</v>
      </c>
      <c r="O253" s="30">
        <v>0</v>
      </c>
    </row>
    <row r="254" spans="1:15" ht="81" x14ac:dyDescent="0.25">
      <c r="A254" s="25">
        <f t="shared" si="31"/>
        <v>241</v>
      </c>
      <c r="B254" s="22">
        <f t="shared" si="32"/>
        <v>14</v>
      </c>
      <c r="C254" s="23">
        <v>1200</v>
      </c>
      <c r="D254" s="36" t="s">
        <v>657</v>
      </c>
      <c r="E254" s="19" t="s">
        <v>127</v>
      </c>
      <c r="F254" s="19" t="s">
        <v>658</v>
      </c>
      <c r="G254" s="19" t="s">
        <v>192</v>
      </c>
      <c r="H254" s="18" t="s">
        <v>659</v>
      </c>
      <c r="I254" s="30">
        <v>481.54599999999999</v>
      </c>
      <c r="J254" s="30">
        <v>240.773</v>
      </c>
      <c r="K254" s="30">
        <v>0</v>
      </c>
      <c r="L254" s="30">
        <v>142.48400000000001</v>
      </c>
      <c r="M254" s="30">
        <v>30</v>
      </c>
      <c r="N254" s="30">
        <v>37</v>
      </c>
      <c r="O254" s="30">
        <v>31.289000000000001</v>
      </c>
    </row>
    <row r="255" spans="1:15" ht="56.25" x14ac:dyDescent="0.25">
      <c r="A255" s="25">
        <f t="shared" si="31"/>
        <v>242</v>
      </c>
      <c r="B255" s="22">
        <f t="shared" si="32"/>
        <v>15</v>
      </c>
      <c r="C255" s="23">
        <v>1202</v>
      </c>
      <c r="D255" s="36" t="s">
        <v>660</v>
      </c>
      <c r="E255" s="19" t="s">
        <v>127</v>
      </c>
      <c r="F255" s="19" t="s">
        <v>661</v>
      </c>
      <c r="G255" s="19" t="s">
        <v>192</v>
      </c>
      <c r="H255" s="18" t="s">
        <v>662</v>
      </c>
      <c r="I255" s="30">
        <v>299.97800000000001</v>
      </c>
      <c r="J255" s="30">
        <v>149.989</v>
      </c>
      <c r="K255" s="30">
        <v>0</v>
      </c>
      <c r="L255" s="30">
        <v>88.950999999999993</v>
      </c>
      <c r="M255" s="30">
        <v>10</v>
      </c>
      <c r="N255" s="30">
        <v>44.64</v>
      </c>
      <c r="O255" s="30">
        <v>6.3979999999999997</v>
      </c>
    </row>
    <row r="256" spans="1:15" ht="40.5" x14ac:dyDescent="0.25">
      <c r="A256" s="25">
        <f t="shared" si="31"/>
        <v>243</v>
      </c>
      <c r="B256" s="22">
        <f t="shared" si="32"/>
        <v>16</v>
      </c>
      <c r="C256" s="23">
        <v>1337</v>
      </c>
      <c r="D256" s="36" t="s">
        <v>663</v>
      </c>
      <c r="E256" s="19" t="s">
        <v>127</v>
      </c>
      <c r="F256" s="19" t="s">
        <v>90</v>
      </c>
      <c r="G256" s="19" t="s">
        <v>192</v>
      </c>
      <c r="H256" s="18" t="s">
        <v>628</v>
      </c>
      <c r="I256" s="30">
        <v>221.63800000000001</v>
      </c>
      <c r="J256" s="30">
        <v>110.819</v>
      </c>
      <c r="K256" s="30">
        <v>0</v>
      </c>
      <c r="L256" s="30">
        <v>55.188000000000002</v>
      </c>
      <c r="M256" s="30">
        <v>0</v>
      </c>
      <c r="N256" s="30">
        <v>45.4</v>
      </c>
      <c r="O256" s="30">
        <v>10.231</v>
      </c>
    </row>
    <row r="257" spans="1:15" ht="56.25" x14ac:dyDescent="0.25">
      <c r="A257" s="25">
        <f t="shared" si="31"/>
        <v>244</v>
      </c>
      <c r="B257" s="22">
        <f t="shared" si="32"/>
        <v>17</v>
      </c>
      <c r="C257" s="23">
        <v>1437</v>
      </c>
      <c r="D257" s="36" t="s">
        <v>664</v>
      </c>
      <c r="E257" s="19" t="s">
        <v>127</v>
      </c>
      <c r="F257" s="19" t="s">
        <v>91</v>
      </c>
      <c r="G257" s="19" t="s">
        <v>192</v>
      </c>
      <c r="H257" s="18" t="s">
        <v>665</v>
      </c>
      <c r="I257" s="30">
        <v>299.91699999999997</v>
      </c>
      <c r="J257" s="30">
        <v>149.958</v>
      </c>
      <c r="K257" s="30">
        <v>0</v>
      </c>
      <c r="L257" s="30">
        <v>86.361000000000004</v>
      </c>
      <c r="M257" s="30">
        <v>62</v>
      </c>
      <c r="N257" s="30">
        <v>0</v>
      </c>
      <c r="O257" s="30">
        <v>1.5980000000000001</v>
      </c>
    </row>
    <row r="258" spans="1:15" ht="69.75" customHeight="1" x14ac:dyDescent="0.25">
      <c r="A258" s="25">
        <f t="shared" si="31"/>
        <v>245</v>
      </c>
      <c r="B258" s="22">
        <f t="shared" si="32"/>
        <v>18</v>
      </c>
      <c r="C258" s="23">
        <v>1525</v>
      </c>
      <c r="D258" s="36" t="s">
        <v>666</v>
      </c>
      <c r="E258" s="19" t="s">
        <v>127</v>
      </c>
      <c r="F258" s="19" t="s">
        <v>667</v>
      </c>
      <c r="G258" s="19" t="s">
        <v>192</v>
      </c>
      <c r="H258" s="18" t="s">
        <v>668</v>
      </c>
      <c r="I258" s="30">
        <v>295.58199999999999</v>
      </c>
      <c r="J258" s="30">
        <v>147.791</v>
      </c>
      <c r="K258" s="30">
        <v>0</v>
      </c>
      <c r="L258" s="30">
        <v>77.347999999999999</v>
      </c>
      <c r="M258" s="30">
        <v>55</v>
      </c>
      <c r="N258" s="30">
        <v>10</v>
      </c>
      <c r="O258" s="30">
        <v>5.4429999999999996</v>
      </c>
    </row>
    <row r="259" spans="1:15" ht="67.5" customHeight="1" x14ac:dyDescent="0.25">
      <c r="A259" s="25">
        <f t="shared" si="31"/>
        <v>246</v>
      </c>
      <c r="B259" s="22">
        <f t="shared" si="32"/>
        <v>19</v>
      </c>
      <c r="C259" s="23">
        <v>1535</v>
      </c>
      <c r="D259" s="36" t="s">
        <v>4187</v>
      </c>
      <c r="E259" s="19" t="s">
        <v>127</v>
      </c>
      <c r="F259" s="19" t="s">
        <v>669</v>
      </c>
      <c r="G259" s="19" t="s">
        <v>192</v>
      </c>
      <c r="H259" s="18" t="s">
        <v>670</v>
      </c>
      <c r="I259" s="30">
        <v>499.96699999999998</v>
      </c>
      <c r="J259" s="30">
        <v>249.983</v>
      </c>
      <c r="K259" s="30">
        <v>0</v>
      </c>
      <c r="L259" s="30">
        <v>131.941</v>
      </c>
      <c r="M259" s="30">
        <v>70</v>
      </c>
      <c r="N259" s="30">
        <v>42</v>
      </c>
      <c r="O259" s="30">
        <v>6.0430000000000001</v>
      </c>
    </row>
    <row r="260" spans="1:15" ht="60.75" x14ac:dyDescent="0.25">
      <c r="A260" s="25">
        <f t="shared" si="31"/>
        <v>247</v>
      </c>
      <c r="B260" s="22">
        <f t="shared" si="32"/>
        <v>20</v>
      </c>
      <c r="C260" s="23">
        <v>1548</v>
      </c>
      <c r="D260" s="36" t="s">
        <v>671</v>
      </c>
      <c r="E260" s="19" t="s">
        <v>127</v>
      </c>
      <c r="F260" s="19" t="s">
        <v>672</v>
      </c>
      <c r="G260" s="19" t="s">
        <v>192</v>
      </c>
      <c r="H260" s="18" t="s">
        <v>633</v>
      </c>
      <c r="I260" s="30">
        <v>499.94499999999999</v>
      </c>
      <c r="J260" s="30">
        <v>249.97200000000001</v>
      </c>
      <c r="K260" s="30">
        <v>0</v>
      </c>
      <c r="L260" s="30">
        <v>132.26900000000001</v>
      </c>
      <c r="M260" s="30">
        <v>65</v>
      </c>
      <c r="N260" s="30">
        <v>35</v>
      </c>
      <c r="O260" s="30">
        <v>17.704000000000001</v>
      </c>
    </row>
    <row r="261" spans="1:15" ht="56.25" x14ac:dyDescent="0.25">
      <c r="A261" s="25">
        <f t="shared" si="31"/>
        <v>248</v>
      </c>
      <c r="B261" s="22">
        <f t="shared" si="32"/>
        <v>21</v>
      </c>
      <c r="C261" s="23">
        <v>1571</v>
      </c>
      <c r="D261" s="36" t="s">
        <v>673</v>
      </c>
      <c r="E261" s="19" t="s">
        <v>127</v>
      </c>
      <c r="F261" s="19" t="s">
        <v>700</v>
      </c>
      <c r="G261" s="19" t="s">
        <v>192</v>
      </c>
      <c r="H261" s="18" t="s">
        <v>646</v>
      </c>
      <c r="I261" s="30">
        <v>299.85199999999998</v>
      </c>
      <c r="J261" s="30">
        <v>149.92599999999999</v>
      </c>
      <c r="K261" s="30">
        <v>0</v>
      </c>
      <c r="L261" s="30">
        <v>79.025000000000006</v>
      </c>
      <c r="M261" s="30">
        <v>38</v>
      </c>
      <c r="N261" s="30">
        <v>30</v>
      </c>
      <c r="O261" s="30">
        <v>2.9009999999999998</v>
      </c>
    </row>
    <row r="262" spans="1:15" ht="40.5" x14ac:dyDescent="0.25">
      <c r="A262" s="25">
        <f t="shared" si="31"/>
        <v>249</v>
      </c>
      <c r="B262" s="22">
        <f t="shared" si="32"/>
        <v>22</v>
      </c>
      <c r="C262" s="23">
        <v>1598</v>
      </c>
      <c r="D262" s="36" t="s">
        <v>674</v>
      </c>
      <c r="E262" s="19" t="s">
        <v>127</v>
      </c>
      <c r="F262" s="19" t="s">
        <v>675</v>
      </c>
      <c r="G262" s="19" t="s">
        <v>192</v>
      </c>
      <c r="H262" s="18" t="s">
        <v>676</v>
      </c>
      <c r="I262" s="30">
        <v>299.74400000000003</v>
      </c>
      <c r="J262" s="30">
        <v>149.87200000000001</v>
      </c>
      <c r="K262" s="30">
        <v>0</v>
      </c>
      <c r="L262" s="30">
        <v>78.427999999999997</v>
      </c>
      <c r="M262" s="30">
        <v>15</v>
      </c>
      <c r="N262" s="30">
        <v>40</v>
      </c>
      <c r="O262" s="30">
        <v>16.443999999999999</v>
      </c>
    </row>
    <row r="263" spans="1:15" ht="60.75" x14ac:dyDescent="0.25">
      <c r="A263" s="25">
        <f t="shared" si="31"/>
        <v>250</v>
      </c>
      <c r="B263" s="22">
        <f t="shared" si="32"/>
        <v>23</v>
      </c>
      <c r="C263" s="23">
        <v>1624</v>
      </c>
      <c r="D263" s="36" t="s">
        <v>677</v>
      </c>
      <c r="E263" s="19" t="s">
        <v>127</v>
      </c>
      <c r="F263" s="19" t="s">
        <v>678</v>
      </c>
      <c r="G263" s="19" t="s">
        <v>192</v>
      </c>
      <c r="H263" s="18" t="s">
        <v>679</v>
      </c>
      <c r="I263" s="30">
        <v>499.99200000000002</v>
      </c>
      <c r="J263" s="30">
        <v>249.99199999999999</v>
      </c>
      <c r="K263" s="30">
        <v>0</v>
      </c>
      <c r="L263" s="30">
        <v>131.95400000000001</v>
      </c>
      <c r="M263" s="30">
        <v>108</v>
      </c>
      <c r="N263" s="30">
        <v>0</v>
      </c>
      <c r="O263" s="30">
        <v>10.045999999999999</v>
      </c>
    </row>
    <row r="264" spans="1:15" ht="56.25" x14ac:dyDescent="0.25">
      <c r="A264" s="25">
        <f t="shared" si="31"/>
        <v>251</v>
      </c>
      <c r="B264" s="22">
        <f t="shared" si="32"/>
        <v>24</v>
      </c>
      <c r="C264" s="23">
        <v>1649</v>
      </c>
      <c r="D264" s="36" t="s">
        <v>680</v>
      </c>
      <c r="E264" s="19" t="s">
        <v>127</v>
      </c>
      <c r="F264" s="19" t="s">
        <v>681</v>
      </c>
      <c r="G264" s="19" t="s">
        <v>192</v>
      </c>
      <c r="H264" s="18" t="s">
        <v>646</v>
      </c>
      <c r="I264" s="30">
        <v>499.94900000000001</v>
      </c>
      <c r="J264" s="30">
        <v>249.97399999999999</v>
      </c>
      <c r="K264" s="30">
        <v>0</v>
      </c>
      <c r="L264" s="30">
        <v>127.47499999999999</v>
      </c>
      <c r="M264" s="30">
        <v>77.5</v>
      </c>
      <c r="N264" s="30">
        <v>45</v>
      </c>
      <c r="O264" s="30">
        <v>0</v>
      </c>
    </row>
    <row r="265" spans="1:15" ht="60.75" x14ac:dyDescent="0.25">
      <c r="A265" s="25">
        <f t="shared" si="31"/>
        <v>252</v>
      </c>
      <c r="B265" s="22">
        <f t="shared" si="32"/>
        <v>25</v>
      </c>
      <c r="C265" s="23">
        <v>1683</v>
      </c>
      <c r="D265" s="36" t="s">
        <v>682</v>
      </c>
      <c r="E265" s="19" t="s">
        <v>127</v>
      </c>
      <c r="F265" s="19" t="s">
        <v>683</v>
      </c>
      <c r="G265" s="19" t="s">
        <v>192</v>
      </c>
      <c r="H265" s="18" t="s">
        <v>684</v>
      </c>
      <c r="I265" s="30">
        <v>299.99799999999999</v>
      </c>
      <c r="J265" s="30">
        <v>149.999</v>
      </c>
      <c r="K265" s="30">
        <v>0</v>
      </c>
      <c r="L265" s="30">
        <v>86.201999999999998</v>
      </c>
      <c r="M265" s="30">
        <v>15</v>
      </c>
      <c r="N265" s="30">
        <v>28.855</v>
      </c>
      <c r="O265" s="30">
        <v>19.942</v>
      </c>
    </row>
    <row r="266" spans="1:15" ht="60.75" x14ac:dyDescent="0.25">
      <c r="A266" s="25">
        <f t="shared" si="31"/>
        <v>253</v>
      </c>
      <c r="B266" s="22">
        <f t="shared" si="32"/>
        <v>26</v>
      </c>
      <c r="C266" s="23">
        <v>1837</v>
      </c>
      <c r="D266" s="36" t="s">
        <v>685</v>
      </c>
      <c r="E266" s="19" t="s">
        <v>127</v>
      </c>
      <c r="F266" s="19" t="s">
        <v>699</v>
      </c>
      <c r="G266" s="19" t="s">
        <v>192</v>
      </c>
      <c r="H266" s="18" t="s">
        <v>686</v>
      </c>
      <c r="I266" s="30">
        <v>299.92099999999999</v>
      </c>
      <c r="J266" s="30">
        <v>149.96</v>
      </c>
      <c r="K266" s="30">
        <v>0</v>
      </c>
      <c r="L266" s="30">
        <v>82.926000000000002</v>
      </c>
      <c r="M266" s="30">
        <v>30</v>
      </c>
      <c r="N266" s="30">
        <v>34.703000000000003</v>
      </c>
      <c r="O266" s="30">
        <v>2.3319999999999999</v>
      </c>
    </row>
    <row r="267" spans="1:15" ht="75" x14ac:dyDescent="0.25">
      <c r="A267" s="25">
        <f t="shared" si="31"/>
        <v>254</v>
      </c>
      <c r="B267" s="22">
        <f t="shared" si="32"/>
        <v>27</v>
      </c>
      <c r="C267" s="23">
        <v>2028</v>
      </c>
      <c r="D267" s="36" t="s">
        <v>687</v>
      </c>
      <c r="E267" s="19" t="s">
        <v>127</v>
      </c>
      <c r="F267" s="19" t="s">
        <v>688</v>
      </c>
      <c r="G267" s="19" t="s">
        <v>192</v>
      </c>
      <c r="H267" s="18" t="s">
        <v>646</v>
      </c>
      <c r="I267" s="30">
        <v>449.37799999999999</v>
      </c>
      <c r="J267" s="30">
        <v>224.68899999999999</v>
      </c>
      <c r="K267" s="30">
        <v>0</v>
      </c>
      <c r="L267" s="30">
        <v>119.089</v>
      </c>
      <c r="M267" s="30">
        <v>58.793999999999997</v>
      </c>
      <c r="N267" s="30">
        <v>40</v>
      </c>
      <c r="O267" s="30">
        <v>6.806</v>
      </c>
    </row>
    <row r="268" spans="1:15" ht="81" x14ac:dyDescent="0.25">
      <c r="A268" s="25">
        <f t="shared" si="31"/>
        <v>255</v>
      </c>
      <c r="B268" s="22">
        <f t="shared" si="32"/>
        <v>28</v>
      </c>
      <c r="C268" s="23">
        <v>2047</v>
      </c>
      <c r="D268" s="36" t="s">
        <v>689</v>
      </c>
      <c r="E268" s="19" t="s">
        <v>127</v>
      </c>
      <c r="F268" s="19" t="s">
        <v>698</v>
      </c>
      <c r="G268" s="19" t="s">
        <v>192</v>
      </c>
      <c r="H268" s="18" t="s">
        <v>690</v>
      </c>
      <c r="I268" s="30">
        <v>299.99</v>
      </c>
      <c r="J268" s="30">
        <v>149.995</v>
      </c>
      <c r="K268" s="30">
        <v>0</v>
      </c>
      <c r="L268" s="30">
        <v>80.423000000000002</v>
      </c>
      <c r="M268" s="30">
        <v>43</v>
      </c>
      <c r="N268" s="30">
        <v>23</v>
      </c>
      <c r="O268" s="30">
        <v>3.5720000000000001</v>
      </c>
    </row>
    <row r="269" spans="1:15" ht="112.5" x14ac:dyDescent="0.25">
      <c r="A269" s="25">
        <f t="shared" si="31"/>
        <v>256</v>
      </c>
      <c r="B269" s="22">
        <f t="shared" si="32"/>
        <v>29</v>
      </c>
      <c r="C269" s="23">
        <v>2063</v>
      </c>
      <c r="D269" s="36" t="s">
        <v>691</v>
      </c>
      <c r="E269" s="19" t="s">
        <v>127</v>
      </c>
      <c r="F269" s="19" t="s">
        <v>692</v>
      </c>
      <c r="G269" s="19" t="s">
        <v>192</v>
      </c>
      <c r="H269" s="18" t="s">
        <v>646</v>
      </c>
      <c r="I269" s="30">
        <v>299.93599999999998</v>
      </c>
      <c r="J269" s="30">
        <v>149.96799999999999</v>
      </c>
      <c r="K269" s="30">
        <v>0</v>
      </c>
      <c r="L269" s="30">
        <v>79.385999999999996</v>
      </c>
      <c r="M269" s="30">
        <v>22.5</v>
      </c>
      <c r="N269" s="30">
        <v>30</v>
      </c>
      <c r="O269" s="30">
        <v>18.082000000000001</v>
      </c>
    </row>
    <row r="270" spans="1:15" ht="81" x14ac:dyDescent="0.25">
      <c r="A270" s="25">
        <f t="shared" si="31"/>
        <v>257</v>
      </c>
      <c r="B270" s="22">
        <f t="shared" si="32"/>
        <v>30</v>
      </c>
      <c r="C270" s="23">
        <v>2073</v>
      </c>
      <c r="D270" s="36" t="s">
        <v>4188</v>
      </c>
      <c r="E270" s="19" t="s">
        <v>127</v>
      </c>
      <c r="F270" s="19" t="s">
        <v>693</v>
      </c>
      <c r="G270" s="19" t="s">
        <v>192</v>
      </c>
      <c r="H270" s="18" t="s">
        <v>694</v>
      </c>
      <c r="I270" s="30">
        <v>453.863</v>
      </c>
      <c r="J270" s="30">
        <v>226.93100000000001</v>
      </c>
      <c r="K270" s="30">
        <v>0</v>
      </c>
      <c r="L270" s="30">
        <v>124.10299999999999</v>
      </c>
      <c r="M270" s="30">
        <v>55</v>
      </c>
      <c r="N270" s="30">
        <v>30</v>
      </c>
      <c r="O270" s="30">
        <v>17.829000000000001</v>
      </c>
    </row>
    <row r="271" spans="1:15" ht="40.5" x14ac:dyDescent="0.25">
      <c r="A271" s="25">
        <f t="shared" si="31"/>
        <v>258</v>
      </c>
      <c r="B271" s="22">
        <f t="shared" si="32"/>
        <v>31</v>
      </c>
      <c r="C271" s="23">
        <v>913</v>
      </c>
      <c r="D271" s="36" t="s">
        <v>695</v>
      </c>
      <c r="E271" s="19" t="s">
        <v>22</v>
      </c>
      <c r="F271" s="19" t="s">
        <v>696</v>
      </c>
      <c r="G271" s="19" t="s">
        <v>192</v>
      </c>
      <c r="H271" s="18" t="s">
        <v>646</v>
      </c>
      <c r="I271" s="30">
        <v>285.98200000000003</v>
      </c>
      <c r="J271" s="30">
        <v>142.99100000000001</v>
      </c>
      <c r="K271" s="30">
        <v>0</v>
      </c>
      <c r="L271" s="30">
        <v>55.99</v>
      </c>
      <c r="M271" s="30">
        <v>20</v>
      </c>
      <c r="N271" s="30">
        <v>67.001000000000005</v>
      </c>
      <c r="O271" s="30">
        <v>0</v>
      </c>
    </row>
    <row r="272" spans="1:15" ht="75" x14ac:dyDescent="0.25">
      <c r="A272" s="25">
        <f t="shared" si="31"/>
        <v>259</v>
      </c>
      <c r="B272" s="22">
        <f t="shared" si="32"/>
        <v>32</v>
      </c>
      <c r="C272" s="23">
        <v>1216</v>
      </c>
      <c r="D272" s="36" t="s">
        <v>697</v>
      </c>
      <c r="E272" s="19" t="s">
        <v>22</v>
      </c>
      <c r="F272" s="19" t="s">
        <v>701</v>
      </c>
      <c r="G272" s="19" t="s">
        <v>192</v>
      </c>
      <c r="H272" s="18" t="s">
        <v>646</v>
      </c>
      <c r="I272" s="30">
        <v>490</v>
      </c>
      <c r="J272" s="30">
        <v>245</v>
      </c>
      <c r="K272" s="30">
        <v>0</v>
      </c>
      <c r="L272" s="30">
        <v>117.6</v>
      </c>
      <c r="M272" s="30">
        <v>127.4</v>
      </c>
      <c r="N272" s="30">
        <v>0</v>
      </c>
      <c r="O272" s="30">
        <v>0</v>
      </c>
    </row>
    <row r="273" spans="1:15" s="2" customFormat="1" ht="20.25" x14ac:dyDescent="0.25">
      <c r="A273" s="21"/>
      <c r="B273" s="6">
        <v>43</v>
      </c>
      <c r="C273" s="21"/>
      <c r="D273" s="7" t="s">
        <v>764</v>
      </c>
      <c r="E273" s="17"/>
      <c r="F273" s="17"/>
      <c r="G273" s="17"/>
      <c r="H273" s="17"/>
      <c r="I273" s="9">
        <f>SUM(I274:I316)</f>
        <v>19255.612000000001</v>
      </c>
      <c r="J273" s="9">
        <f t="shared" ref="J273:O273" si="33">SUM(J274:J316)</f>
        <v>9627.7950000000001</v>
      </c>
      <c r="K273" s="9">
        <f t="shared" si="33"/>
        <v>0</v>
      </c>
      <c r="L273" s="9">
        <f t="shared" si="33"/>
        <v>5372.6579999999985</v>
      </c>
      <c r="M273" s="9">
        <f t="shared" si="33"/>
        <v>4255.1589999999997</v>
      </c>
      <c r="N273" s="9">
        <f t="shared" si="33"/>
        <v>0</v>
      </c>
      <c r="O273" s="9">
        <f t="shared" si="33"/>
        <v>0</v>
      </c>
    </row>
    <row r="274" spans="1:15" ht="40.5" x14ac:dyDescent="0.25">
      <c r="A274" s="25">
        <f>A272+1</f>
        <v>260</v>
      </c>
      <c r="B274" s="22">
        <v>1</v>
      </c>
      <c r="C274" s="23">
        <v>643</v>
      </c>
      <c r="D274" s="36" t="s">
        <v>702</v>
      </c>
      <c r="E274" s="19" t="s">
        <v>6</v>
      </c>
      <c r="F274" s="19" t="s">
        <v>703</v>
      </c>
      <c r="G274" s="19" t="s">
        <v>704</v>
      </c>
      <c r="H274" s="18" t="s">
        <v>705</v>
      </c>
      <c r="I274" s="30">
        <v>429.08600000000001</v>
      </c>
      <c r="J274" s="30">
        <v>214.54300000000001</v>
      </c>
      <c r="K274" s="30">
        <v>0</v>
      </c>
      <c r="L274" s="30">
        <v>124.006</v>
      </c>
      <c r="M274" s="30">
        <v>90.537000000000006</v>
      </c>
      <c r="N274" s="30">
        <v>0</v>
      </c>
      <c r="O274" s="30">
        <v>0</v>
      </c>
    </row>
    <row r="275" spans="1:15" ht="49.5" customHeight="1" x14ac:dyDescent="0.25">
      <c r="A275" s="25">
        <f>A274+1</f>
        <v>261</v>
      </c>
      <c r="B275" s="22">
        <f>B274+1</f>
        <v>2</v>
      </c>
      <c r="C275" s="23">
        <v>1395</v>
      </c>
      <c r="D275" s="36" t="s">
        <v>4189</v>
      </c>
      <c r="E275" s="19" t="s">
        <v>6</v>
      </c>
      <c r="F275" s="19" t="s">
        <v>703</v>
      </c>
      <c r="G275" s="19" t="s">
        <v>704</v>
      </c>
      <c r="H275" s="18" t="s">
        <v>706</v>
      </c>
      <c r="I275" s="30">
        <v>499.86500000000001</v>
      </c>
      <c r="J275" s="30">
        <v>249.93199999999999</v>
      </c>
      <c r="K275" s="30">
        <v>0</v>
      </c>
      <c r="L275" s="30">
        <v>144.46100000000001</v>
      </c>
      <c r="M275" s="30">
        <v>105.47199999999999</v>
      </c>
      <c r="N275" s="30">
        <v>0</v>
      </c>
      <c r="O275" s="30">
        <v>0</v>
      </c>
    </row>
    <row r="276" spans="1:15" ht="40.5" x14ac:dyDescent="0.25">
      <c r="A276" s="25">
        <f t="shared" ref="A276:A316" si="34">A275+1</f>
        <v>262</v>
      </c>
      <c r="B276" s="22">
        <f>B275+1</f>
        <v>3</v>
      </c>
      <c r="C276" s="23">
        <v>1401</v>
      </c>
      <c r="D276" s="36" t="s">
        <v>707</v>
      </c>
      <c r="E276" s="19" t="s">
        <v>6</v>
      </c>
      <c r="F276" s="19" t="s">
        <v>703</v>
      </c>
      <c r="G276" s="19" t="s">
        <v>704</v>
      </c>
      <c r="H276" s="18" t="s">
        <v>708</v>
      </c>
      <c r="I276" s="30">
        <v>488.62799999999999</v>
      </c>
      <c r="J276" s="30">
        <v>244.31399999999999</v>
      </c>
      <c r="K276" s="30">
        <v>0</v>
      </c>
      <c r="L276" s="30">
        <v>141.214</v>
      </c>
      <c r="M276" s="30">
        <v>103.1</v>
      </c>
      <c r="N276" s="30">
        <v>0</v>
      </c>
      <c r="O276" s="30">
        <v>0</v>
      </c>
    </row>
    <row r="277" spans="1:15" ht="40.5" x14ac:dyDescent="0.25">
      <c r="A277" s="25">
        <f t="shared" si="34"/>
        <v>263</v>
      </c>
      <c r="B277" s="22">
        <f t="shared" ref="B277:B316" si="35">B276+1</f>
        <v>4</v>
      </c>
      <c r="C277" s="23">
        <v>465</v>
      </c>
      <c r="D277" s="36" t="s">
        <v>709</v>
      </c>
      <c r="E277" s="19" t="s">
        <v>26</v>
      </c>
      <c r="F277" s="19" t="s">
        <v>703</v>
      </c>
      <c r="G277" s="19" t="s">
        <v>704</v>
      </c>
      <c r="H277" s="18" t="s">
        <v>710</v>
      </c>
      <c r="I277" s="30">
        <v>330</v>
      </c>
      <c r="J277" s="30">
        <v>165</v>
      </c>
      <c r="K277" s="30">
        <v>0</v>
      </c>
      <c r="L277" s="30">
        <v>95.37</v>
      </c>
      <c r="M277" s="30">
        <v>69.63</v>
      </c>
      <c r="N277" s="30">
        <v>0</v>
      </c>
      <c r="O277" s="30">
        <v>0</v>
      </c>
    </row>
    <row r="278" spans="1:15" ht="60.75" x14ac:dyDescent="0.25">
      <c r="A278" s="25">
        <f t="shared" si="34"/>
        <v>264</v>
      </c>
      <c r="B278" s="22">
        <f t="shared" si="35"/>
        <v>5</v>
      </c>
      <c r="C278" s="23">
        <v>477</v>
      </c>
      <c r="D278" s="36" t="s">
        <v>711</v>
      </c>
      <c r="E278" s="19" t="s">
        <v>26</v>
      </c>
      <c r="F278" s="19" t="s">
        <v>703</v>
      </c>
      <c r="G278" s="19" t="s">
        <v>704</v>
      </c>
      <c r="H278" s="18" t="s">
        <v>712</v>
      </c>
      <c r="I278" s="30">
        <v>500</v>
      </c>
      <c r="J278" s="30">
        <v>250</v>
      </c>
      <c r="K278" s="30">
        <v>0</v>
      </c>
      <c r="L278" s="30">
        <v>144.5</v>
      </c>
      <c r="M278" s="30">
        <v>105.5</v>
      </c>
      <c r="N278" s="30">
        <v>0</v>
      </c>
      <c r="O278" s="30">
        <v>0</v>
      </c>
    </row>
    <row r="279" spans="1:15" ht="60.75" x14ac:dyDescent="0.25">
      <c r="A279" s="25">
        <f t="shared" si="34"/>
        <v>265</v>
      </c>
      <c r="B279" s="22">
        <f t="shared" si="35"/>
        <v>6</v>
      </c>
      <c r="C279" s="23">
        <v>480</v>
      </c>
      <c r="D279" s="36" t="s">
        <v>713</v>
      </c>
      <c r="E279" s="19" t="s">
        <v>26</v>
      </c>
      <c r="F279" s="19" t="s">
        <v>703</v>
      </c>
      <c r="G279" s="19" t="s">
        <v>704</v>
      </c>
      <c r="H279" s="18" t="s">
        <v>714</v>
      </c>
      <c r="I279" s="30">
        <v>410.887</v>
      </c>
      <c r="J279" s="30">
        <v>205.44300000000001</v>
      </c>
      <c r="K279" s="30">
        <v>0</v>
      </c>
      <c r="L279" s="30">
        <v>118.747</v>
      </c>
      <c r="M279" s="30">
        <v>86.697000000000003</v>
      </c>
      <c r="N279" s="30">
        <v>0</v>
      </c>
      <c r="O279" s="30">
        <v>0</v>
      </c>
    </row>
    <row r="280" spans="1:15" ht="40.5" x14ac:dyDescent="0.25">
      <c r="A280" s="25">
        <f t="shared" si="34"/>
        <v>266</v>
      </c>
      <c r="B280" s="22">
        <f t="shared" si="35"/>
        <v>7</v>
      </c>
      <c r="C280" s="23">
        <v>484</v>
      </c>
      <c r="D280" s="36" t="s">
        <v>715</v>
      </c>
      <c r="E280" s="19" t="s">
        <v>26</v>
      </c>
      <c r="F280" s="19" t="s">
        <v>703</v>
      </c>
      <c r="G280" s="19" t="s">
        <v>704</v>
      </c>
      <c r="H280" s="18" t="s">
        <v>712</v>
      </c>
      <c r="I280" s="30">
        <v>499.06099999999998</v>
      </c>
      <c r="J280" s="30">
        <v>249.53</v>
      </c>
      <c r="K280" s="30">
        <v>0</v>
      </c>
      <c r="L280" s="30">
        <v>144.22900000000001</v>
      </c>
      <c r="M280" s="30">
        <v>105.30200000000001</v>
      </c>
      <c r="N280" s="30">
        <v>0</v>
      </c>
      <c r="O280" s="30">
        <v>0</v>
      </c>
    </row>
    <row r="281" spans="1:15" ht="40.5" x14ac:dyDescent="0.25">
      <c r="A281" s="25">
        <f t="shared" si="34"/>
        <v>267</v>
      </c>
      <c r="B281" s="22">
        <f t="shared" si="35"/>
        <v>8</v>
      </c>
      <c r="C281" s="23">
        <v>486</v>
      </c>
      <c r="D281" s="36" t="s">
        <v>716</v>
      </c>
      <c r="E281" s="19" t="s">
        <v>26</v>
      </c>
      <c r="F281" s="19" t="s">
        <v>703</v>
      </c>
      <c r="G281" s="19" t="s">
        <v>704</v>
      </c>
      <c r="H281" s="18" t="s">
        <v>712</v>
      </c>
      <c r="I281" s="30">
        <v>430</v>
      </c>
      <c r="J281" s="30">
        <v>215</v>
      </c>
      <c r="K281" s="30">
        <v>0</v>
      </c>
      <c r="L281" s="30">
        <v>124.27</v>
      </c>
      <c r="M281" s="30">
        <v>90.73</v>
      </c>
      <c r="N281" s="30">
        <v>0</v>
      </c>
      <c r="O281" s="30">
        <v>0</v>
      </c>
    </row>
    <row r="282" spans="1:15" ht="60.75" x14ac:dyDescent="0.25">
      <c r="A282" s="25">
        <f t="shared" si="34"/>
        <v>268</v>
      </c>
      <c r="B282" s="22">
        <f t="shared" si="35"/>
        <v>9</v>
      </c>
      <c r="C282" s="23">
        <v>490</v>
      </c>
      <c r="D282" s="36" t="s">
        <v>717</v>
      </c>
      <c r="E282" s="19" t="s">
        <v>26</v>
      </c>
      <c r="F282" s="19" t="s">
        <v>703</v>
      </c>
      <c r="G282" s="19" t="s">
        <v>704</v>
      </c>
      <c r="H282" s="18" t="s">
        <v>714</v>
      </c>
      <c r="I282" s="30">
        <v>500</v>
      </c>
      <c r="J282" s="30">
        <v>250</v>
      </c>
      <c r="K282" s="30">
        <v>0</v>
      </c>
      <c r="L282" s="30">
        <v>144.5</v>
      </c>
      <c r="M282" s="30">
        <v>105.5</v>
      </c>
      <c r="N282" s="30">
        <v>0</v>
      </c>
      <c r="O282" s="30">
        <v>0</v>
      </c>
    </row>
    <row r="283" spans="1:15" ht="40.5" x14ac:dyDescent="0.25">
      <c r="A283" s="25">
        <f t="shared" si="34"/>
        <v>269</v>
      </c>
      <c r="B283" s="22">
        <f t="shared" si="35"/>
        <v>10</v>
      </c>
      <c r="C283" s="23">
        <v>493</v>
      </c>
      <c r="D283" s="36" t="s">
        <v>718</v>
      </c>
      <c r="E283" s="19" t="s">
        <v>26</v>
      </c>
      <c r="F283" s="19" t="s">
        <v>703</v>
      </c>
      <c r="G283" s="19" t="s">
        <v>704</v>
      </c>
      <c r="H283" s="18" t="s">
        <v>719</v>
      </c>
      <c r="I283" s="30">
        <v>500</v>
      </c>
      <c r="J283" s="30">
        <v>250</v>
      </c>
      <c r="K283" s="30">
        <v>0</v>
      </c>
      <c r="L283" s="30">
        <v>144.5</v>
      </c>
      <c r="M283" s="30">
        <v>105.5</v>
      </c>
      <c r="N283" s="30">
        <v>0</v>
      </c>
      <c r="O283" s="30">
        <v>0</v>
      </c>
    </row>
    <row r="284" spans="1:15" ht="40.5" x14ac:dyDescent="0.25">
      <c r="A284" s="25">
        <f t="shared" si="34"/>
        <v>270</v>
      </c>
      <c r="B284" s="22">
        <f t="shared" si="35"/>
        <v>11</v>
      </c>
      <c r="C284" s="23">
        <v>503</v>
      </c>
      <c r="D284" s="36" t="s">
        <v>720</v>
      </c>
      <c r="E284" s="19" t="s">
        <v>26</v>
      </c>
      <c r="F284" s="19" t="s">
        <v>703</v>
      </c>
      <c r="G284" s="19" t="s">
        <v>704</v>
      </c>
      <c r="H284" s="18" t="s">
        <v>705</v>
      </c>
      <c r="I284" s="30">
        <v>185.5</v>
      </c>
      <c r="J284" s="30">
        <v>92.75</v>
      </c>
      <c r="K284" s="30">
        <v>0</v>
      </c>
      <c r="L284" s="30">
        <v>53.61</v>
      </c>
      <c r="M284" s="30">
        <v>39.14</v>
      </c>
      <c r="N284" s="30">
        <v>0</v>
      </c>
      <c r="O284" s="30">
        <v>0</v>
      </c>
    </row>
    <row r="285" spans="1:15" ht="40.5" x14ac:dyDescent="0.25">
      <c r="A285" s="25">
        <f t="shared" si="34"/>
        <v>271</v>
      </c>
      <c r="B285" s="22">
        <f t="shared" si="35"/>
        <v>12</v>
      </c>
      <c r="C285" s="23">
        <v>579</v>
      </c>
      <c r="D285" s="36" t="s">
        <v>721</v>
      </c>
      <c r="E285" s="19" t="s">
        <v>26</v>
      </c>
      <c r="F285" s="19" t="s">
        <v>703</v>
      </c>
      <c r="G285" s="19" t="s">
        <v>704</v>
      </c>
      <c r="H285" s="18" t="s">
        <v>706</v>
      </c>
      <c r="I285" s="30">
        <v>500</v>
      </c>
      <c r="J285" s="30">
        <v>250</v>
      </c>
      <c r="K285" s="30">
        <v>0</v>
      </c>
      <c r="L285" s="30">
        <v>144.5</v>
      </c>
      <c r="M285" s="30">
        <v>105.5</v>
      </c>
      <c r="N285" s="30">
        <v>0</v>
      </c>
      <c r="O285" s="30">
        <v>0</v>
      </c>
    </row>
    <row r="286" spans="1:15" ht="40.5" x14ac:dyDescent="0.25">
      <c r="A286" s="25">
        <f t="shared" si="34"/>
        <v>272</v>
      </c>
      <c r="B286" s="22">
        <f t="shared" si="35"/>
        <v>13</v>
      </c>
      <c r="C286" s="23">
        <v>587</v>
      </c>
      <c r="D286" s="36" t="s">
        <v>722</v>
      </c>
      <c r="E286" s="19" t="s">
        <v>26</v>
      </c>
      <c r="F286" s="19" t="s">
        <v>703</v>
      </c>
      <c r="G286" s="19" t="s">
        <v>704</v>
      </c>
      <c r="H286" s="18" t="s">
        <v>706</v>
      </c>
      <c r="I286" s="30">
        <v>500</v>
      </c>
      <c r="J286" s="30">
        <v>250</v>
      </c>
      <c r="K286" s="30">
        <v>0</v>
      </c>
      <c r="L286" s="30">
        <v>144.5</v>
      </c>
      <c r="M286" s="30">
        <v>105.5</v>
      </c>
      <c r="N286" s="30">
        <v>0</v>
      </c>
      <c r="O286" s="30">
        <v>0</v>
      </c>
    </row>
    <row r="287" spans="1:15" ht="40.5" x14ac:dyDescent="0.25">
      <c r="A287" s="25">
        <f t="shared" si="34"/>
        <v>273</v>
      </c>
      <c r="B287" s="22">
        <f t="shared" si="35"/>
        <v>14</v>
      </c>
      <c r="C287" s="23">
        <v>589</v>
      </c>
      <c r="D287" s="36" t="s">
        <v>723</v>
      </c>
      <c r="E287" s="19" t="s">
        <v>26</v>
      </c>
      <c r="F287" s="19" t="s">
        <v>703</v>
      </c>
      <c r="G287" s="19" t="s">
        <v>704</v>
      </c>
      <c r="H287" s="18" t="s">
        <v>714</v>
      </c>
      <c r="I287" s="30">
        <v>500</v>
      </c>
      <c r="J287" s="30">
        <v>250</v>
      </c>
      <c r="K287" s="30">
        <v>0</v>
      </c>
      <c r="L287" s="30">
        <v>144.5</v>
      </c>
      <c r="M287" s="30">
        <v>105.5</v>
      </c>
      <c r="N287" s="30">
        <v>0</v>
      </c>
      <c r="O287" s="30">
        <v>0</v>
      </c>
    </row>
    <row r="288" spans="1:15" ht="40.5" x14ac:dyDescent="0.25">
      <c r="A288" s="25">
        <f t="shared" si="34"/>
        <v>274</v>
      </c>
      <c r="B288" s="22">
        <f t="shared" si="35"/>
        <v>15</v>
      </c>
      <c r="C288" s="23">
        <v>598</v>
      </c>
      <c r="D288" s="36" t="s">
        <v>724</v>
      </c>
      <c r="E288" s="19" t="s">
        <v>26</v>
      </c>
      <c r="F288" s="19" t="s">
        <v>703</v>
      </c>
      <c r="G288" s="19" t="s">
        <v>704</v>
      </c>
      <c r="H288" s="18" t="s">
        <v>719</v>
      </c>
      <c r="I288" s="30">
        <v>500</v>
      </c>
      <c r="J288" s="30">
        <v>250</v>
      </c>
      <c r="K288" s="30">
        <v>0</v>
      </c>
      <c r="L288" s="30">
        <v>144.5</v>
      </c>
      <c r="M288" s="30">
        <v>105.5</v>
      </c>
      <c r="N288" s="30">
        <v>0</v>
      </c>
      <c r="O288" s="30">
        <v>0</v>
      </c>
    </row>
    <row r="289" spans="1:15" ht="40.5" x14ac:dyDescent="0.25">
      <c r="A289" s="25">
        <f t="shared" si="34"/>
        <v>275</v>
      </c>
      <c r="B289" s="22">
        <f t="shared" si="35"/>
        <v>16</v>
      </c>
      <c r="C289" s="23">
        <v>635</v>
      </c>
      <c r="D289" s="36" t="s">
        <v>725</v>
      </c>
      <c r="E289" s="19" t="s">
        <v>26</v>
      </c>
      <c r="F289" s="19" t="s">
        <v>703</v>
      </c>
      <c r="G289" s="19" t="s">
        <v>704</v>
      </c>
      <c r="H289" s="18" t="s">
        <v>726</v>
      </c>
      <c r="I289" s="30">
        <v>483.27300000000002</v>
      </c>
      <c r="J289" s="30">
        <v>241.636</v>
      </c>
      <c r="K289" s="30">
        <v>0</v>
      </c>
      <c r="L289" s="30">
        <v>139.666</v>
      </c>
      <c r="M289" s="30">
        <v>101.971</v>
      </c>
      <c r="N289" s="30">
        <v>0</v>
      </c>
      <c r="O289" s="30">
        <v>0</v>
      </c>
    </row>
    <row r="290" spans="1:15" ht="40.5" x14ac:dyDescent="0.25">
      <c r="A290" s="25">
        <f t="shared" si="34"/>
        <v>276</v>
      </c>
      <c r="B290" s="22">
        <f t="shared" si="35"/>
        <v>17</v>
      </c>
      <c r="C290" s="23">
        <v>697</v>
      </c>
      <c r="D290" s="36" t="s">
        <v>727</v>
      </c>
      <c r="E290" s="19" t="s">
        <v>26</v>
      </c>
      <c r="F290" s="19" t="s">
        <v>703</v>
      </c>
      <c r="G290" s="19" t="s">
        <v>704</v>
      </c>
      <c r="H290" s="18" t="s">
        <v>728</v>
      </c>
      <c r="I290" s="30">
        <v>499.99700000000001</v>
      </c>
      <c r="J290" s="30">
        <v>249.99799999999999</v>
      </c>
      <c r="K290" s="30">
        <v>0</v>
      </c>
      <c r="L290" s="30">
        <v>119.999</v>
      </c>
      <c r="M290" s="30">
        <v>130</v>
      </c>
      <c r="N290" s="30">
        <v>0</v>
      </c>
      <c r="O290" s="30">
        <v>0</v>
      </c>
    </row>
    <row r="291" spans="1:15" ht="40.5" x14ac:dyDescent="0.25">
      <c r="A291" s="25">
        <f t="shared" si="34"/>
        <v>277</v>
      </c>
      <c r="B291" s="22">
        <f t="shared" si="35"/>
        <v>18</v>
      </c>
      <c r="C291" s="23">
        <v>1294</v>
      </c>
      <c r="D291" s="36" t="s">
        <v>729</v>
      </c>
      <c r="E291" s="19" t="s">
        <v>26</v>
      </c>
      <c r="F291" s="19" t="s">
        <v>703</v>
      </c>
      <c r="G291" s="19" t="s">
        <v>704</v>
      </c>
      <c r="H291" s="18" t="s">
        <v>730</v>
      </c>
      <c r="I291" s="30">
        <v>499.70600000000002</v>
      </c>
      <c r="J291" s="30">
        <v>249.85300000000001</v>
      </c>
      <c r="K291" s="30">
        <v>0</v>
      </c>
      <c r="L291" s="30">
        <v>144.41499999999999</v>
      </c>
      <c r="M291" s="30">
        <v>105.438</v>
      </c>
      <c r="N291" s="30">
        <v>0</v>
      </c>
      <c r="O291" s="30">
        <v>0</v>
      </c>
    </row>
    <row r="292" spans="1:15" ht="40.5" x14ac:dyDescent="0.25">
      <c r="A292" s="25">
        <f t="shared" si="34"/>
        <v>278</v>
      </c>
      <c r="B292" s="22">
        <f t="shared" si="35"/>
        <v>19</v>
      </c>
      <c r="C292" s="23">
        <v>1375</v>
      </c>
      <c r="D292" s="36" t="s">
        <v>731</v>
      </c>
      <c r="E292" s="19" t="s">
        <v>26</v>
      </c>
      <c r="F292" s="19" t="s">
        <v>703</v>
      </c>
      <c r="G292" s="19" t="s">
        <v>704</v>
      </c>
      <c r="H292" s="18" t="s">
        <v>732</v>
      </c>
      <c r="I292" s="30">
        <v>496.762</v>
      </c>
      <c r="J292" s="30">
        <v>248.38</v>
      </c>
      <c r="K292" s="30">
        <v>0</v>
      </c>
      <c r="L292" s="30">
        <v>122.38200000000001</v>
      </c>
      <c r="M292" s="30">
        <v>126</v>
      </c>
      <c r="N292" s="30">
        <v>0</v>
      </c>
      <c r="O292" s="30">
        <v>0</v>
      </c>
    </row>
    <row r="293" spans="1:15" ht="40.5" x14ac:dyDescent="0.25">
      <c r="A293" s="25">
        <f t="shared" si="34"/>
        <v>279</v>
      </c>
      <c r="B293" s="22">
        <f t="shared" si="35"/>
        <v>20</v>
      </c>
      <c r="C293" s="23">
        <v>1390</v>
      </c>
      <c r="D293" s="36" t="s">
        <v>733</v>
      </c>
      <c r="E293" s="19" t="s">
        <v>26</v>
      </c>
      <c r="F293" s="19" t="s">
        <v>703</v>
      </c>
      <c r="G293" s="19" t="s">
        <v>704</v>
      </c>
      <c r="H293" s="18" t="s">
        <v>712</v>
      </c>
      <c r="I293" s="30">
        <v>500</v>
      </c>
      <c r="J293" s="30">
        <v>250</v>
      </c>
      <c r="K293" s="30">
        <v>0</v>
      </c>
      <c r="L293" s="30">
        <v>144.5</v>
      </c>
      <c r="M293" s="30">
        <v>105.5</v>
      </c>
      <c r="N293" s="30">
        <v>0</v>
      </c>
      <c r="O293" s="30">
        <v>0</v>
      </c>
    </row>
    <row r="294" spans="1:15" ht="40.5" x14ac:dyDescent="0.25">
      <c r="A294" s="25">
        <f t="shared" si="34"/>
        <v>280</v>
      </c>
      <c r="B294" s="22">
        <f t="shared" si="35"/>
        <v>21</v>
      </c>
      <c r="C294" s="23">
        <v>482</v>
      </c>
      <c r="D294" s="36" t="s">
        <v>734</v>
      </c>
      <c r="E294" s="19" t="s">
        <v>24</v>
      </c>
      <c r="F294" s="19" t="s">
        <v>703</v>
      </c>
      <c r="G294" s="19" t="s">
        <v>704</v>
      </c>
      <c r="H294" s="18" t="s">
        <v>719</v>
      </c>
      <c r="I294" s="30">
        <v>499.76799999999997</v>
      </c>
      <c r="J294" s="30">
        <v>249.88399999999999</v>
      </c>
      <c r="K294" s="30">
        <v>0</v>
      </c>
      <c r="L294" s="30">
        <v>144.43299999999999</v>
      </c>
      <c r="M294" s="30">
        <v>105.45099999999999</v>
      </c>
      <c r="N294" s="30">
        <v>0</v>
      </c>
      <c r="O294" s="30">
        <v>0</v>
      </c>
    </row>
    <row r="295" spans="1:15" ht="56.25" x14ac:dyDescent="0.25">
      <c r="A295" s="25">
        <f t="shared" si="34"/>
        <v>281</v>
      </c>
      <c r="B295" s="22">
        <f t="shared" si="35"/>
        <v>22</v>
      </c>
      <c r="C295" s="23">
        <v>575</v>
      </c>
      <c r="D295" s="36" t="s">
        <v>735</v>
      </c>
      <c r="E295" s="19" t="s">
        <v>24</v>
      </c>
      <c r="F295" s="19" t="s">
        <v>703</v>
      </c>
      <c r="G295" s="19" t="s">
        <v>704</v>
      </c>
      <c r="H295" s="18" t="s">
        <v>736</v>
      </c>
      <c r="I295" s="30">
        <v>499.65</v>
      </c>
      <c r="J295" s="30">
        <v>249.82499999999999</v>
      </c>
      <c r="K295" s="30">
        <v>0</v>
      </c>
      <c r="L295" s="30">
        <v>119.825</v>
      </c>
      <c r="M295" s="30">
        <v>130</v>
      </c>
      <c r="N295" s="30">
        <v>0</v>
      </c>
      <c r="O295" s="30">
        <v>0</v>
      </c>
    </row>
    <row r="296" spans="1:15" ht="40.5" x14ac:dyDescent="0.25">
      <c r="A296" s="25">
        <f t="shared" si="34"/>
        <v>282</v>
      </c>
      <c r="B296" s="22">
        <f t="shared" si="35"/>
        <v>23</v>
      </c>
      <c r="C296" s="23">
        <v>595</v>
      </c>
      <c r="D296" s="36" t="s">
        <v>737</v>
      </c>
      <c r="E296" s="19" t="s">
        <v>24</v>
      </c>
      <c r="F296" s="19" t="s">
        <v>703</v>
      </c>
      <c r="G296" s="19" t="s">
        <v>704</v>
      </c>
      <c r="H296" s="18" t="s">
        <v>719</v>
      </c>
      <c r="I296" s="30">
        <v>480.69</v>
      </c>
      <c r="J296" s="30">
        <v>240.345</v>
      </c>
      <c r="K296" s="30">
        <v>0</v>
      </c>
      <c r="L296" s="30">
        <v>138.91900000000001</v>
      </c>
      <c r="M296" s="30">
        <v>101.426</v>
      </c>
      <c r="N296" s="30">
        <v>0</v>
      </c>
      <c r="O296" s="30">
        <v>0</v>
      </c>
    </row>
    <row r="297" spans="1:15" ht="40.5" x14ac:dyDescent="0.25">
      <c r="A297" s="25">
        <f t="shared" si="34"/>
        <v>283</v>
      </c>
      <c r="B297" s="22">
        <f t="shared" si="35"/>
        <v>24</v>
      </c>
      <c r="C297" s="23">
        <v>623</v>
      </c>
      <c r="D297" s="36" t="s">
        <v>738</v>
      </c>
      <c r="E297" s="19" t="s">
        <v>24</v>
      </c>
      <c r="F297" s="19" t="s">
        <v>703</v>
      </c>
      <c r="G297" s="19" t="s">
        <v>704</v>
      </c>
      <c r="H297" s="18" t="s">
        <v>739</v>
      </c>
      <c r="I297" s="30">
        <v>499.51100000000002</v>
      </c>
      <c r="J297" s="30">
        <v>249.755</v>
      </c>
      <c r="K297" s="30">
        <v>0</v>
      </c>
      <c r="L297" s="30">
        <v>144.35900000000001</v>
      </c>
      <c r="M297" s="30">
        <v>105.39700000000001</v>
      </c>
      <c r="N297" s="30">
        <v>0</v>
      </c>
      <c r="O297" s="30">
        <v>0</v>
      </c>
    </row>
    <row r="298" spans="1:15" ht="40.5" x14ac:dyDescent="0.25">
      <c r="A298" s="25">
        <f t="shared" si="34"/>
        <v>284</v>
      </c>
      <c r="B298" s="22">
        <f t="shared" si="35"/>
        <v>25</v>
      </c>
      <c r="C298" s="23">
        <v>1270</v>
      </c>
      <c r="D298" s="36" t="s">
        <v>740</v>
      </c>
      <c r="E298" s="19" t="s">
        <v>24</v>
      </c>
      <c r="F298" s="19" t="s">
        <v>703</v>
      </c>
      <c r="G298" s="19" t="s">
        <v>704</v>
      </c>
      <c r="H298" s="18" t="s">
        <v>741</v>
      </c>
      <c r="I298" s="30">
        <v>200</v>
      </c>
      <c r="J298" s="30">
        <v>100</v>
      </c>
      <c r="K298" s="30">
        <v>0</v>
      </c>
      <c r="L298" s="30">
        <v>57.8</v>
      </c>
      <c r="M298" s="30">
        <v>42.2</v>
      </c>
      <c r="N298" s="30">
        <v>0</v>
      </c>
      <c r="O298" s="30">
        <v>0</v>
      </c>
    </row>
    <row r="299" spans="1:15" ht="40.5" x14ac:dyDescent="0.25">
      <c r="A299" s="25">
        <f t="shared" si="34"/>
        <v>285</v>
      </c>
      <c r="B299" s="22">
        <f t="shared" si="35"/>
        <v>26</v>
      </c>
      <c r="C299" s="23">
        <v>1279</v>
      </c>
      <c r="D299" s="36" t="s">
        <v>742</v>
      </c>
      <c r="E299" s="19" t="s">
        <v>24</v>
      </c>
      <c r="F299" s="19" t="s">
        <v>703</v>
      </c>
      <c r="G299" s="19" t="s">
        <v>704</v>
      </c>
      <c r="H299" s="18" t="s">
        <v>712</v>
      </c>
      <c r="I299" s="30">
        <v>449.91899999999998</v>
      </c>
      <c r="J299" s="30">
        <v>224.959</v>
      </c>
      <c r="K299" s="30">
        <v>0</v>
      </c>
      <c r="L299" s="30">
        <v>130.02699999999999</v>
      </c>
      <c r="M299" s="30">
        <v>94.933000000000007</v>
      </c>
      <c r="N299" s="30">
        <v>0</v>
      </c>
      <c r="O299" s="30">
        <v>0</v>
      </c>
    </row>
    <row r="300" spans="1:15" ht="40.5" x14ac:dyDescent="0.25">
      <c r="A300" s="25">
        <f t="shared" si="34"/>
        <v>286</v>
      </c>
      <c r="B300" s="22">
        <f t="shared" si="35"/>
        <v>27</v>
      </c>
      <c r="C300" s="23">
        <v>1285</v>
      </c>
      <c r="D300" s="36" t="s">
        <v>743</v>
      </c>
      <c r="E300" s="19" t="s">
        <v>24</v>
      </c>
      <c r="F300" s="19" t="s">
        <v>703</v>
      </c>
      <c r="G300" s="19" t="s">
        <v>704</v>
      </c>
      <c r="H300" s="18" t="s">
        <v>744</v>
      </c>
      <c r="I300" s="30">
        <v>499.81799999999998</v>
      </c>
      <c r="J300" s="30">
        <v>249.90799999999999</v>
      </c>
      <c r="K300" s="30">
        <v>0</v>
      </c>
      <c r="L300" s="30">
        <v>144.44800000000001</v>
      </c>
      <c r="M300" s="30">
        <v>105.462</v>
      </c>
      <c r="N300" s="30">
        <v>0</v>
      </c>
      <c r="O300" s="30">
        <v>0</v>
      </c>
    </row>
    <row r="301" spans="1:15" ht="40.5" x14ac:dyDescent="0.25">
      <c r="A301" s="25">
        <f t="shared" si="34"/>
        <v>287</v>
      </c>
      <c r="B301" s="22">
        <f t="shared" si="35"/>
        <v>28</v>
      </c>
      <c r="C301" s="23">
        <v>1458</v>
      </c>
      <c r="D301" s="36" t="s">
        <v>745</v>
      </c>
      <c r="E301" s="19" t="s">
        <v>24</v>
      </c>
      <c r="F301" s="19" t="s">
        <v>703</v>
      </c>
      <c r="G301" s="19" t="s">
        <v>704</v>
      </c>
      <c r="H301" s="18" t="s">
        <v>705</v>
      </c>
      <c r="I301" s="30">
        <v>430.46800000000002</v>
      </c>
      <c r="J301" s="30">
        <v>215.233</v>
      </c>
      <c r="K301" s="30">
        <v>0</v>
      </c>
      <c r="L301" s="30">
        <v>124.40600000000001</v>
      </c>
      <c r="M301" s="30">
        <v>90.828999999999994</v>
      </c>
      <c r="N301" s="30">
        <v>0</v>
      </c>
      <c r="O301" s="30">
        <v>0</v>
      </c>
    </row>
    <row r="302" spans="1:15" ht="40.5" x14ac:dyDescent="0.25">
      <c r="A302" s="25">
        <f t="shared" si="34"/>
        <v>288</v>
      </c>
      <c r="B302" s="22">
        <f t="shared" si="35"/>
        <v>29</v>
      </c>
      <c r="C302" s="23">
        <v>1759</v>
      </c>
      <c r="D302" s="36" t="s">
        <v>746</v>
      </c>
      <c r="E302" s="19" t="s">
        <v>24</v>
      </c>
      <c r="F302" s="19" t="s">
        <v>703</v>
      </c>
      <c r="G302" s="19" t="s">
        <v>704</v>
      </c>
      <c r="H302" s="18" t="s">
        <v>719</v>
      </c>
      <c r="I302" s="30">
        <v>381.822</v>
      </c>
      <c r="J302" s="30">
        <v>190.91</v>
      </c>
      <c r="K302" s="30">
        <v>0</v>
      </c>
      <c r="L302" s="30">
        <v>110.34699999999999</v>
      </c>
      <c r="M302" s="30">
        <v>80.564999999999998</v>
      </c>
      <c r="N302" s="30">
        <v>0</v>
      </c>
      <c r="O302" s="30">
        <v>0</v>
      </c>
    </row>
    <row r="303" spans="1:15" ht="40.5" x14ac:dyDescent="0.25">
      <c r="A303" s="25">
        <f t="shared" si="34"/>
        <v>289</v>
      </c>
      <c r="B303" s="22">
        <f t="shared" si="35"/>
        <v>30</v>
      </c>
      <c r="C303" s="23">
        <v>1766</v>
      </c>
      <c r="D303" s="36" t="s">
        <v>747</v>
      </c>
      <c r="E303" s="19" t="s">
        <v>24</v>
      </c>
      <c r="F303" s="19" t="s">
        <v>703</v>
      </c>
      <c r="G303" s="19" t="s">
        <v>704</v>
      </c>
      <c r="H303" s="18" t="s">
        <v>706</v>
      </c>
      <c r="I303" s="30">
        <v>330.24</v>
      </c>
      <c r="J303" s="30">
        <v>165.119</v>
      </c>
      <c r="K303" s="30">
        <v>0</v>
      </c>
      <c r="L303" s="30">
        <v>95.44</v>
      </c>
      <c r="M303" s="30">
        <v>69.680999999999997</v>
      </c>
      <c r="N303" s="30">
        <v>0</v>
      </c>
      <c r="O303" s="30">
        <v>0</v>
      </c>
    </row>
    <row r="304" spans="1:15" ht="40.5" x14ac:dyDescent="0.25">
      <c r="A304" s="25">
        <f t="shared" si="34"/>
        <v>290</v>
      </c>
      <c r="B304" s="22">
        <f t="shared" si="35"/>
        <v>31</v>
      </c>
      <c r="C304" s="23">
        <v>1779</v>
      </c>
      <c r="D304" s="36" t="s">
        <v>748</v>
      </c>
      <c r="E304" s="19" t="s">
        <v>24</v>
      </c>
      <c r="F304" s="19" t="s">
        <v>703</v>
      </c>
      <c r="G304" s="19" t="s">
        <v>704</v>
      </c>
      <c r="H304" s="18" t="s">
        <v>714</v>
      </c>
      <c r="I304" s="30">
        <v>485.40699999999998</v>
      </c>
      <c r="J304" s="30">
        <v>242.703</v>
      </c>
      <c r="K304" s="30">
        <v>0</v>
      </c>
      <c r="L304" s="30">
        <v>140.28299999999999</v>
      </c>
      <c r="M304" s="30">
        <v>102.42100000000001</v>
      </c>
      <c r="N304" s="30">
        <v>0</v>
      </c>
      <c r="O304" s="30">
        <v>0</v>
      </c>
    </row>
    <row r="305" spans="1:15" ht="56.25" x14ac:dyDescent="0.25">
      <c r="A305" s="25">
        <f t="shared" si="34"/>
        <v>291</v>
      </c>
      <c r="B305" s="22">
        <f t="shared" si="35"/>
        <v>32</v>
      </c>
      <c r="C305" s="23">
        <v>1824</v>
      </c>
      <c r="D305" s="36" t="s">
        <v>749</v>
      </c>
      <c r="E305" s="19" t="s">
        <v>24</v>
      </c>
      <c r="F305" s="19" t="s">
        <v>703</v>
      </c>
      <c r="G305" s="19" t="s">
        <v>704</v>
      </c>
      <c r="H305" s="18" t="s">
        <v>736</v>
      </c>
      <c r="I305" s="30">
        <v>397.15600000000001</v>
      </c>
      <c r="J305" s="30">
        <v>198.577</v>
      </c>
      <c r="K305" s="30">
        <v>0</v>
      </c>
      <c r="L305" s="30">
        <v>94.578999999999994</v>
      </c>
      <c r="M305" s="30">
        <v>104</v>
      </c>
      <c r="N305" s="30">
        <v>0</v>
      </c>
      <c r="O305" s="30">
        <v>0</v>
      </c>
    </row>
    <row r="306" spans="1:15" ht="40.5" x14ac:dyDescent="0.25">
      <c r="A306" s="25">
        <f t="shared" si="34"/>
        <v>292</v>
      </c>
      <c r="B306" s="22">
        <f t="shared" si="35"/>
        <v>33</v>
      </c>
      <c r="C306" s="23">
        <v>500</v>
      </c>
      <c r="D306" s="36" t="s">
        <v>750</v>
      </c>
      <c r="E306" s="19" t="s">
        <v>127</v>
      </c>
      <c r="F306" s="19" t="s">
        <v>703</v>
      </c>
      <c r="G306" s="19" t="s">
        <v>704</v>
      </c>
      <c r="H306" s="18" t="s">
        <v>719</v>
      </c>
      <c r="I306" s="30">
        <v>463.048</v>
      </c>
      <c r="J306" s="30">
        <v>231.524</v>
      </c>
      <c r="K306" s="30">
        <v>0</v>
      </c>
      <c r="L306" s="30">
        <v>133.821</v>
      </c>
      <c r="M306" s="30">
        <v>97.703000000000003</v>
      </c>
      <c r="N306" s="30">
        <v>0</v>
      </c>
      <c r="O306" s="30">
        <v>0</v>
      </c>
    </row>
    <row r="307" spans="1:15" ht="60.75" x14ac:dyDescent="0.25">
      <c r="A307" s="25">
        <f t="shared" si="34"/>
        <v>293</v>
      </c>
      <c r="B307" s="22">
        <f t="shared" si="35"/>
        <v>34</v>
      </c>
      <c r="C307" s="23">
        <v>516</v>
      </c>
      <c r="D307" s="36" t="s">
        <v>751</v>
      </c>
      <c r="E307" s="19" t="s">
        <v>127</v>
      </c>
      <c r="F307" s="19" t="s">
        <v>100</v>
      </c>
      <c r="G307" s="19" t="s">
        <v>704</v>
      </c>
      <c r="H307" s="18" t="s">
        <v>752</v>
      </c>
      <c r="I307" s="30">
        <v>450</v>
      </c>
      <c r="J307" s="30">
        <v>225</v>
      </c>
      <c r="K307" s="30">
        <v>0</v>
      </c>
      <c r="L307" s="30">
        <v>108</v>
      </c>
      <c r="M307" s="30">
        <v>117</v>
      </c>
      <c r="N307" s="30">
        <v>0</v>
      </c>
      <c r="O307" s="30">
        <v>0</v>
      </c>
    </row>
    <row r="308" spans="1:15" ht="40.5" x14ac:dyDescent="0.25">
      <c r="A308" s="25">
        <f t="shared" si="34"/>
        <v>294</v>
      </c>
      <c r="B308" s="22">
        <f t="shared" si="35"/>
        <v>35</v>
      </c>
      <c r="C308" s="23">
        <v>519</v>
      </c>
      <c r="D308" s="36" t="s">
        <v>753</v>
      </c>
      <c r="E308" s="19" t="s">
        <v>127</v>
      </c>
      <c r="F308" s="19" t="s">
        <v>100</v>
      </c>
      <c r="G308" s="19" t="s">
        <v>704</v>
      </c>
      <c r="H308" s="18" t="s">
        <v>754</v>
      </c>
      <c r="I308" s="30">
        <v>498.96800000000002</v>
      </c>
      <c r="J308" s="30">
        <v>249.48400000000001</v>
      </c>
      <c r="K308" s="30">
        <v>0</v>
      </c>
      <c r="L308" s="30">
        <v>119.752</v>
      </c>
      <c r="M308" s="30">
        <v>129.732</v>
      </c>
      <c r="N308" s="30">
        <v>0</v>
      </c>
      <c r="O308" s="30">
        <v>0</v>
      </c>
    </row>
    <row r="309" spans="1:15" ht="40.5" x14ac:dyDescent="0.25">
      <c r="A309" s="25">
        <f t="shared" si="34"/>
        <v>295</v>
      </c>
      <c r="B309" s="22">
        <f t="shared" si="35"/>
        <v>36</v>
      </c>
      <c r="C309" s="23">
        <v>523</v>
      </c>
      <c r="D309" s="36" t="s">
        <v>755</v>
      </c>
      <c r="E309" s="19" t="s">
        <v>127</v>
      </c>
      <c r="F309" s="19" t="s">
        <v>100</v>
      </c>
      <c r="G309" s="19" t="s">
        <v>704</v>
      </c>
      <c r="H309" s="18" t="s">
        <v>754</v>
      </c>
      <c r="I309" s="30">
        <v>419.45800000000003</v>
      </c>
      <c r="J309" s="30">
        <v>209.72900000000001</v>
      </c>
      <c r="K309" s="30">
        <v>0</v>
      </c>
      <c r="L309" s="30">
        <v>100.669</v>
      </c>
      <c r="M309" s="30">
        <v>109.06</v>
      </c>
      <c r="N309" s="30">
        <v>0</v>
      </c>
      <c r="O309" s="30">
        <v>0</v>
      </c>
    </row>
    <row r="310" spans="1:15" ht="60.75" x14ac:dyDescent="0.25">
      <c r="A310" s="25">
        <f t="shared" si="34"/>
        <v>296</v>
      </c>
      <c r="B310" s="22">
        <f t="shared" si="35"/>
        <v>37</v>
      </c>
      <c r="C310" s="23">
        <v>566</v>
      </c>
      <c r="D310" s="36" t="s">
        <v>756</v>
      </c>
      <c r="E310" s="19" t="s">
        <v>127</v>
      </c>
      <c r="F310" s="19" t="s">
        <v>100</v>
      </c>
      <c r="G310" s="19" t="s">
        <v>704</v>
      </c>
      <c r="H310" s="18" t="s">
        <v>757</v>
      </c>
      <c r="I310" s="30">
        <v>269.57400000000001</v>
      </c>
      <c r="J310" s="30">
        <v>134.78700000000001</v>
      </c>
      <c r="K310" s="30">
        <v>0</v>
      </c>
      <c r="L310" s="30">
        <v>64.697000000000003</v>
      </c>
      <c r="M310" s="30">
        <v>70.09</v>
      </c>
      <c r="N310" s="30">
        <v>0</v>
      </c>
      <c r="O310" s="30">
        <v>0</v>
      </c>
    </row>
    <row r="311" spans="1:15" ht="40.5" x14ac:dyDescent="0.25">
      <c r="A311" s="25">
        <f t="shared" si="34"/>
        <v>297</v>
      </c>
      <c r="B311" s="22">
        <f t="shared" si="35"/>
        <v>38</v>
      </c>
      <c r="C311" s="23">
        <v>583</v>
      </c>
      <c r="D311" s="36" t="s">
        <v>758</v>
      </c>
      <c r="E311" s="19" t="s">
        <v>127</v>
      </c>
      <c r="F311" s="19" t="s">
        <v>703</v>
      </c>
      <c r="G311" s="19" t="s">
        <v>704</v>
      </c>
      <c r="H311" s="18" t="s">
        <v>719</v>
      </c>
      <c r="I311" s="30">
        <v>488.56400000000002</v>
      </c>
      <c r="J311" s="30">
        <v>244.28200000000001</v>
      </c>
      <c r="K311" s="30">
        <v>0</v>
      </c>
      <c r="L311" s="30">
        <v>141.19499999999999</v>
      </c>
      <c r="M311" s="30">
        <v>103.087</v>
      </c>
      <c r="N311" s="30">
        <v>0</v>
      </c>
      <c r="O311" s="30">
        <v>0</v>
      </c>
    </row>
    <row r="312" spans="1:15" ht="60.75" x14ac:dyDescent="0.25">
      <c r="A312" s="25">
        <f t="shared" si="34"/>
        <v>298</v>
      </c>
      <c r="B312" s="22">
        <f t="shared" si="35"/>
        <v>39</v>
      </c>
      <c r="C312" s="23">
        <v>594</v>
      </c>
      <c r="D312" s="36" t="s">
        <v>759</v>
      </c>
      <c r="E312" s="19" t="s">
        <v>127</v>
      </c>
      <c r="F312" s="19" t="s">
        <v>703</v>
      </c>
      <c r="G312" s="19" t="s">
        <v>704</v>
      </c>
      <c r="H312" s="18" t="s">
        <v>719</v>
      </c>
      <c r="I312" s="30">
        <v>499.25400000000002</v>
      </c>
      <c r="J312" s="30">
        <v>249.62700000000001</v>
      </c>
      <c r="K312" s="30">
        <v>0</v>
      </c>
      <c r="L312" s="30">
        <v>144.28399999999999</v>
      </c>
      <c r="M312" s="30">
        <v>105.343</v>
      </c>
      <c r="N312" s="30">
        <v>0</v>
      </c>
      <c r="O312" s="30">
        <v>0</v>
      </c>
    </row>
    <row r="313" spans="1:15" ht="40.5" x14ac:dyDescent="0.25">
      <c r="A313" s="25">
        <f t="shared" si="34"/>
        <v>299</v>
      </c>
      <c r="B313" s="22">
        <f t="shared" si="35"/>
        <v>40</v>
      </c>
      <c r="C313" s="23">
        <v>605</v>
      </c>
      <c r="D313" s="36" t="s">
        <v>760</v>
      </c>
      <c r="E313" s="19" t="s">
        <v>127</v>
      </c>
      <c r="F313" s="19" t="s">
        <v>703</v>
      </c>
      <c r="G313" s="19" t="s">
        <v>704</v>
      </c>
      <c r="H313" s="18" t="s">
        <v>706</v>
      </c>
      <c r="I313" s="30">
        <v>435.70400000000001</v>
      </c>
      <c r="J313" s="30">
        <v>217.852</v>
      </c>
      <c r="K313" s="30">
        <v>0</v>
      </c>
      <c r="L313" s="30">
        <v>125.91800000000001</v>
      </c>
      <c r="M313" s="30">
        <v>91.933999999999997</v>
      </c>
      <c r="N313" s="30">
        <v>0</v>
      </c>
      <c r="O313" s="30">
        <v>0</v>
      </c>
    </row>
    <row r="314" spans="1:15" ht="40.5" x14ac:dyDescent="0.25">
      <c r="A314" s="25">
        <f t="shared" si="34"/>
        <v>300</v>
      </c>
      <c r="B314" s="22">
        <f t="shared" si="35"/>
        <v>41</v>
      </c>
      <c r="C314" s="23">
        <v>612</v>
      </c>
      <c r="D314" s="36" t="s">
        <v>761</v>
      </c>
      <c r="E314" s="19" t="s">
        <v>127</v>
      </c>
      <c r="F314" s="19" t="s">
        <v>703</v>
      </c>
      <c r="G314" s="19" t="s">
        <v>704</v>
      </c>
      <c r="H314" s="18" t="s">
        <v>712</v>
      </c>
      <c r="I314" s="30">
        <v>499.22500000000002</v>
      </c>
      <c r="J314" s="30">
        <v>249.61199999999999</v>
      </c>
      <c r="K314" s="30">
        <v>0</v>
      </c>
      <c r="L314" s="30">
        <v>144.27699999999999</v>
      </c>
      <c r="M314" s="30">
        <v>105.336</v>
      </c>
      <c r="N314" s="30">
        <v>0</v>
      </c>
      <c r="O314" s="30">
        <v>0</v>
      </c>
    </row>
    <row r="315" spans="1:15" ht="40.5" x14ac:dyDescent="0.25">
      <c r="A315" s="25">
        <f t="shared" si="34"/>
        <v>301</v>
      </c>
      <c r="B315" s="22">
        <f t="shared" si="35"/>
        <v>42</v>
      </c>
      <c r="C315" s="23">
        <v>693</v>
      </c>
      <c r="D315" s="36" t="s">
        <v>762</v>
      </c>
      <c r="E315" s="19" t="s">
        <v>127</v>
      </c>
      <c r="F315" s="19" t="s">
        <v>703</v>
      </c>
      <c r="G315" s="19" t="s">
        <v>704</v>
      </c>
      <c r="H315" s="18" t="s">
        <v>728</v>
      </c>
      <c r="I315" s="30">
        <v>452.60300000000001</v>
      </c>
      <c r="J315" s="30">
        <v>226.30099999999999</v>
      </c>
      <c r="K315" s="30">
        <v>0</v>
      </c>
      <c r="L315" s="30">
        <v>109.30200000000001</v>
      </c>
      <c r="M315" s="30">
        <v>117</v>
      </c>
      <c r="N315" s="30">
        <v>0</v>
      </c>
      <c r="O315" s="30">
        <v>0</v>
      </c>
    </row>
    <row r="316" spans="1:15" ht="49.5" customHeight="1" x14ac:dyDescent="0.25">
      <c r="A316" s="25">
        <f t="shared" si="34"/>
        <v>302</v>
      </c>
      <c r="B316" s="22">
        <f t="shared" si="35"/>
        <v>43</v>
      </c>
      <c r="C316" s="23">
        <v>501</v>
      </c>
      <c r="D316" s="36" t="s">
        <v>763</v>
      </c>
      <c r="E316" s="19" t="s">
        <v>22</v>
      </c>
      <c r="F316" s="19" t="s">
        <v>703</v>
      </c>
      <c r="G316" s="19" t="s">
        <v>704</v>
      </c>
      <c r="H316" s="18" t="s">
        <v>719</v>
      </c>
      <c r="I316" s="30">
        <v>372</v>
      </c>
      <c r="J316" s="30">
        <v>186</v>
      </c>
      <c r="K316" s="30">
        <v>0</v>
      </c>
      <c r="L316" s="30">
        <v>107.508</v>
      </c>
      <c r="M316" s="30">
        <v>78.492000000000004</v>
      </c>
      <c r="N316" s="30">
        <v>0</v>
      </c>
      <c r="O316" s="30">
        <v>0</v>
      </c>
    </row>
    <row r="317" spans="1:15" s="2" customFormat="1" ht="20.25" x14ac:dyDescent="0.25">
      <c r="A317" s="21"/>
      <c r="B317" s="6">
        <v>20</v>
      </c>
      <c r="C317" s="21"/>
      <c r="D317" s="7" t="s">
        <v>765</v>
      </c>
      <c r="E317" s="17"/>
      <c r="F317" s="17"/>
      <c r="G317" s="17"/>
      <c r="H317" s="17"/>
      <c r="I317" s="9">
        <f t="shared" ref="I317:O317" si="36">SUM(I318:I337)</f>
        <v>3981.3809999999999</v>
      </c>
      <c r="J317" s="9">
        <f t="shared" si="36"/>
        <v>1985.259</v>
      </c>
      <c r="K317" s="9">
        <f t="shared" si="36"/>
        <v>0</v>
      </c>
      <c r="L317" s="9">
        <f t="shared" si="36"/>
        <v>1117.1679999999997</v>
      </c>
      <c r="M317" s="9">
        <f t="shared" si="36"/>
        <v>314.00099999999998</v>
      </c>
      <c r="N317" s="9">
        <f t="shared" si="36"/>
        <v>306.24700000000001</v>
      </c>
      <c r="O317" s="9">
        <f t="shared" si="36"/>
        <v>258.70599999999996</v>
      </c>
    </row>
    <row r="318" spans="1:15" ht="60.75" x14ac:dyDescent="0.25">
      <c r="A318" s="25">
        <f>A316+1</f>
        <v>303</v>
      </c>
      <c r="B318" s="22">
        <v>1</v>
      </c>
      <c r="C318" s="23">
        <v>542</v>
      </c>
      <c r="D318" s="36" t="s">
        <v>766</v>
      </c>
      <c r="E318" s="19" t="s">
        <v>6</v>
      </c>
      <c r="F318" s="19" t="s">
        <v>767</v>
      </c>
      <c r="G318" s="19" t="s">
        <v>768</v>
      </c>
      <c r="H318" s="18" t="s">
        <v>769</v>
      </c>
      <c r="I318" s="30">
        <v>299.45299999999997</v>
      </c>
      <c r="J318" s="30">
        <v>149.72</v>
      </c>
      <c r="K318" s="30">
        <v>0</v>
      </c>
      <c r="L318" s="30">
        <v>74.733000000000004</v>
      </c>
      <c r="M318" s="30">
        <v>25</v>
      </c>
      <c r="N318" s="30">
        <v>50</v>
      </c>
      <c r="O318" s="30">
        <v>0</v>
      </c>
    </row>
    <row r="319" spans="1:15" ht="60.75" x14ac:dyDescent="0.25">
      <c r="A319" s="25">
        <f t="shared" ref="A319:A350" si="37">A318+1</f>
        <v>304</v>
      </c>
      <c r="B319" s="22">
        <f t="shared" ref="B319:B379" si="38">B318+1</f>
        <v>2</v>
      </c>
      <c r="C319" s="23">
        <v>790</v>
      </c>
      <c r="D319" s="36" t="s">
        <v>770</v>
      </c>
      <c r="E319" s="19" t="s">
        <v>6</v>
      </c>
      <c r="F319" s="19" t="s">
        <v>767</v>
      </c>
      <c r="G319" s="19" t="s">
        <v>768</v>
      </c>
      <c r="H319" s="18" t="s">
        <v>769</v>
      </c>
      <c r="I319" s="30">
        <v>198.26499999999999</v>
      </c>
      <c r="J319" s="30">
        <v>98</v>
      </c>
      <c r="K319" s="30">
        <v>0</v>
      </c>
      <c r="L319" s="30">
        <v>50</v>
      </c>
      <c r="M319" s="30">
        <v>40</v>
      </c>
      <c r="N319" s="30">
        <v>10.265000000000001</v>
      </c>
      <c r="O319" s="30">
        <v>0</v>
      </c>
    </row>
    <row r="320" spans="1:15" ht="56.25" x14ac:dyDescent="0.25">
      <c r="A320" s="25">
        <f t="shared" si="37"/>
        <v>305</v>
      </c>
      <c r="B320" s="22">
        <f t="shared" si="38"/>
        <v>3</v>
      </c>
      <c r="C320" s="23">
        <v>1281</v>
      </c>
      <c r="D320" s="36" t="s">
        <v>771</v>
      </c>
      <c r="E320" s="19" t="s">
        <v>6</v>
      </c>
      <c r="F320" s="19" t="s">
        <v>767</v>
      </c>
      <c r="G320" s="19" t="s">
        <v>768</v>
      </c>
      <c r="H320" s="18" t="s">
        <v>772</v>
      </c>
      <c r="I320" s="30">
        <v>170.928</v>
      </c>
      <c r="J320" s="30">
        <v>85</v>
      </c>
      <c r="K320" s="30">
        <v>0</v>
      </c>
      <c r="L320" s="30">
        <v>60.927999999999997</v>
      </c>
      <c r="M320" s="30">
        <v>0</v>
      </c>
      <c r="N320" s="30">
        <v>25</v>
      </c>
      <c r="O320" s="30">
        <v>0</v>
      </c>
    </row>
    <row r="321" spans="1:15" ht="56.25" x14ac:dyDescent="0.25">
      <c r="A321" s="25">
        <f t="shared" si="37"/>
        <v>306</v>
      </c>
      <c r="B321" s="22">
        <f t="shared" si="38"/>
        <v>4</v>
      </c>
      <c r="C321" s="23">
        <v>815</v>
      </c>
      <c r="D321" s="36" t="s">
        <v>773</v>
      </c>
      <c r="E321" s="19" t="s">
        <v>26</v>
      </c>
      <c r="F321" s="19" t="s">
        <v>767</v>
      </c>
      <c r="G321" s="19" t="s">
        <v>768</v>
      </c>
      <c r="H321" s="18" t="s">
        <v>769</v>
      </c>
      <c r="I321" s="30">
        <v>135.00899999999999</v>
      </c>
      <c r="J321" s="30">
        <v>67.5</v>
      </c>
      <c r="K321" s="30">
        <v>0</v>
      </c>
      <c r="L321" s="30">
        <v>33.609000000000002</v>
      </c>
      <c r="M321" s="30">
        <v>33.9</v>
      </c>
      <c r="N321" s="30">
        <v>0</v>
      </c>
      <c r="O321" s="30">
        <v>0</v>
      </c>
    </row>
    <row r="322" spans="1:15" ht="56.25" x14ac:dyDescent="0.25">
      <c r="A322" s="25">
        <f t="shared" si="37"/>
        <v>307</v>
      </c>
      <c r="B322" s="22">
        <f t="shared" si="38"/>
        <v>5</v>
      </c>
      <c r="C322" s="23">
        <v>936</v>
      </c>
      <c r="D322" s="36" t="s">
        <v>774</v>
      </c>
      <c r="E322" s="19" t="s">
        <v>26</v>
      </c>
      <c r="F322" s="19" t="s">
        <v>767</v>
      </c>
      <c r="G322" s="19" t="s">
        <v>768</v>
      </c>
      <c r="H322" s="18" t="s">
        <v>208</v>
      </c>
      <c r="I322" s="30">
        <v>494.98700000000002</v>
      </c>
      <c r="J322" s="30">
        <v>247</v>
      </c>
      <c r="K322" s="30">
        <v>0</v>
      </c>
      <c r="L322" s="30">
        <v>190</v>
      </c>
      <c r="M322" s="30">
        <v>0</v>
      </c>
      <c r="N322" s="30">
        <v>35.078000000000003</v>
      </c>
      <c r="O322" s="30">
        <v>22.908999999999999</v>
      </c>
    </row>
    <row r="323" spans="1:15" ht="60.75" x14ac:dyDescent="0.25">
      <c r="A323" s="25">
        <f t="shared" si="37"/>
        <v>308</v>
      </c>
      <c r="B323" s="22">
        <f t="shared" si="38"/>
        <v>6</v>
      </c>
      <c r="C323" s="23">
        <v>944</v>
      </c>
      <c r="D323" s="36" t="s">
        <v>775</v>
      </c>
      <c r="E323" s="19" t="s">
        <v>26</v>
      </c>
      <c r="F323" s="19" t="s">
        <v>20</v>
      </c>
      <c r="G323" s="19" t="s">
        <v>768</v>
      </c>
      <c r="H323" s="18" t="s">
        <v>776</v>
      </c>
      <c r="I323" s="30">
        <v>266.68400000000003</v>
      </c>
      <c r="J323" s="30">
        <v>133</v>
      </c>
      <c r="K323" s="30">
        <v>0</v>
      </c>
      <c r="L323" s="30">
        <v>82.185000000000002</v>
      </c>
      <c r="M323" s="30">
        <v>0</v>
      </c>
      <c r="N323" s="30">
        <v>26</v>
      </c>
      <c r="O323" s="30">
        <v>25.498999999999999</v>
      </c>
    </row>
    <row r="324" spans="1:15" ht="60.75" x14ac:dyDescent="0.25">
      <c r="A324" s="25">
        <f t="shared" si="37"/>
        <v>309</v>
      </c>
      <c r="B324" s="22">
        <f t="shared" si="38"/>
        <v>7</v>
      </c>
      <c r="C324" s="23">
        <v>1038</v>
      </c>
      <c r="D324" s="36" t="s">
        <v>777</v>
      </c>
      <c r="E324" s="19" t="s">
        <v>26</v>
      </c>
      <c r="F324" s="19" t="s">
        <v>767</v>
      </c>
      <c r="G324" s="19" t="s">
        <v>768</v>
      </c>
      <c r="H324" s="18" t="s">
        <v>778</v>
      </c>
      <c r="I324" s="30">
        <v>140.30799999999999</v>
      </c>
      <c r="J324" s="30">
        <v>70.153999999999996</v>
      </c>
      <c r="K324" s="30">
        <v>0</v>
      </c>
      <c r="L324" s="30">
        <v>35.076999999999998</v>
      </c>
      <c r="M324" s="30">
        <v>35.076999999999998</v>
      </c>
      <c r="N324" s="30">
        <v>0</v>
      </c>
      <c r="O324" s="30">
        <v>0</v>
      </c>
    </row>
    <row r="325" spans="1:15" ht="60.75" x14ac:dyDescent="0.25">
      <c r="A325" s="25">
        <f t="shared" si="37"/>
        <v>310</v>
      </c>
      <c r="B325" s="22">
        <f t="shared" si="38"/>
        <v>8</v>
      </c>
      <c r="C325" s="23">
        <v>1052</v>
      </c>
      <c r="D325" s="36" t="s">
        <v>779</v>
      </c>
      <c r="E325" s="19" t="s">
        <v>26</v>
      </c>
      <c r="F325" s="19" t="s">
        <v>767</v>
      </c>
      <c r="G325" s="19" t="s">
        <v>768</v>
      </c>
      <c r="H325" s="18" t="s">
        <v>769</v>
      </c>
      <c r="I325" s="30">
        <v>101.004</v>
      </c>
      <c r="J325" s="30">
        <v>50</v>
      </c>
      <c r="K325" s="30">
        <v>0</v>
      </c>
      <c r="L325" s="30">
        <v>25.204000000000001</v>
      </c>
      <c r="M325" s="30">
        <v>13</v>
      </c>
      <c r="N325" s="30">
        <v>0</v>
      </c>
      <c r="O325" s="30">
        <v>12.8</v>
      </c>
    </row>
    <row r="326" spans="1:15" ht="60.75" x14ac:dyDescent="0.25">
      <c r="A326" s="25">
        <f t="shared" si="37"/>
        <v>311</v>
      </c>
      <c r="B326" s="22">
        <f t="shared" si="38"/>
        <v>9</v>
      </c>
      <c r="C326" s="23">
        <v>1293</v>
      </c>
      <c r="D326" s="36" t="s">
        <v>780</v>
      </c>
      <c r="E326" s="19" t="s">
        <v>26</v>
      </c>
      <c r="F326" s="19" t="s">
        <v>767</v>
      </c>
      <c r="G326" s="19" t="s">
        <v>768</v>
      </c>
      <c r="H326" s="18" t="s">
        <v>769</v>
      </c>
      <c r="I326" s="30">
        <v>101.004</v>
      </c>
      <c r="J326" s="30">
        <v>50</v>
      </c>
      <c r="K326" s="30">
        <v>0</v>
      </c>
      <c r="L326" s="30">
        <v>25.204000000000001</v>
      </c>
      <c r="M326" s="30">
        <v>13</v>
      </c>
      <c r="N326" s="30">
        <v>0</v>
      </c>
      <c r="O326" s="30">
        <v>12.8</v>
      </c>
    </row>
    <row r="327" spans="1:15" ht="60.75" x14ac:dyDescent="0.25">
      <c r="A327" s="25">
        <f t="shared" si="37"/>
        <v>312</v>
      </c>
      <c r="B327" s="22">
        <f t="shared" si="38"/>
        <v>10</v>
      </c>
      <c r="C327" s="23">
        <v>2024</v>
      </c>
      <c r="D327" s="36" t="s">
        <v>781</v>
      </c>
      <c r="E327" s="19" t="s">
        <v>26</v>
      </c>
      <c r="F327" s="19" t="s">
        <v>20</v>
      </c>
      <c r="G327" s="19" t="s">
        <v>768</v>
      </c>
      <c r="H327" s="18" t="s">
        <v>769</v>
      </c>
      <c r="I327" s="30">
        <v>101.79900000000001</v>
      </c>
      <c r="J327" s="30">
        <v>50.89</v>
      </c>
      <c r="K327" s="30">
        <v>0</v>
      </c>
      <c r="L327" s="30">
        <v>23.908999999999999</v>
      </c>
      <c r="M327" s="30">
        <v>27</v>
      </c>
      <c r="N327" s="30">
        <v>0</v>
      </c>
      <c r="O327" s="30">
        <v>0</v>
      </c>
    </row>
    <row r="328" spans="1:15" ht="56.25" x14ac:dyDescent="0.25">
      <c r="A328" s="25">
        <f t="shared" si="37"/>
        <v>313</v>
      </c>
      <c r="B328" s="22">
        <f t="shared" si="38"/>
        <v>11</v>
      </c>
      <c r="C328" s="23">
        <v>469</v>
      </c>
      <c r="D328" s="36" t="s">
        <v>782</v>
      </c>
      <c r="E328" s="19" t="s">
        <v>24</v>
      </c>
      <c r="F328" s="19" t="s">
        <v>767</v>
      </c>
      <c r="G328" s="19" t="s">
        <v>768</v>
      </c>
      <c r="H328" s="18" t="s">
        <v>769</v>
      </c>
      <c r="I328" s="30">
        <v>148.904</v>
      </c>
      <c r="J328" s="30">
        <v>74.400000000000006</v>
      </c>
      <c r="K328" s="30">
        <v>0</v>
      </c>
      <c r="L328" s="30">
        <v>30</v>
      </c>
      <c r="M328" s="30">
        <v>31.966999999999999</v>
      </c>
      <c r="N328" s="30">
        <v>0</v>
      </c>
      <c r="O328" s="30">
        <v>12.537000000000001</v>
      </c>
    </row>
    <row r="329" spans="1:15" ht="60.75" x14ac:dyDescent="0.25">
      <c r="A329" s="25">
        <f t="shared" si="37"/>
        <v>314</v>
      </c>
      <c r="B329" s="22">
        <f t="shared" si="38"/>
        <v>12</v>
      </c>
      <c r="C329" s="23">
        <v>496</v>
      </c>
      <c r="D329" s="36" t="s">
        <v>783</v>
      </c>
      <c r="E329" s="19" t="s">
        <v>24</v>
      </c>
      <c r="F329" s="19" t="s">
        <v>767</v>
      </c>
      <c r="G329" s="19" t="s">
        <v>768</v>
      </c>
      <c r="H329" s="18" t="s">
        <v>769</v>
      </c>
      <c r="I329" s="30">
        <v>110.2</v>
      </c>
      <c r="J329" s="30">
        <v>55.1</v>
      </c>
      <c r="K329" s="30">
        <v>0</v>
      </c>
      <c r="L329" s="30">
        <v>31.4</v>
      </c>
      <c r="M329" s="30">
        <v>12.576000000000001</v>
      </c>
      <c r="N329" s="30">
        <v>0</v>
      </c>
      <c r="O329" s="30">
        <v>11.124000000000001</v>
      </c>
    </row>
    <row r="330" spans="1:15" ht="56.25" x14ac:dyDescent="0.25">
      <c r="A330" s="25">
        <f t="shared" si="37"/>
        <v>315</v>
      </c>
      <c r="B330" s="22">
        <f t="shared" si="38"/>
        <v>13</v>
      </c>
      <c r="C330" s="23">
        <v>823</v>
      </c>
      <c r="D330" s="36" t="s">
        <v>784</v>
      </c>
      <c r="E330" s="19" t="s">
        <v>24</v>
      </c>
      <c r="F330" s="19" t="s">
        <v>767</v>
      </c>
      <c r="G330" s="19" t="s">
        <v>768</v>
      </c>
      <c r="H330" s="18" t="s">
        <v>769</v>
      </c>
      <c r="I330" s="30">
        <v>199.703</v>
      </c>
      <c r="J330" s="30">
        <v>99.85</v>
      </c>
      <c r="K330" s="30">
        <v>0</v>
      </c>
      <c r="L330" s="30">
        <v>49.353000000000002</v>
      </c>
      <c r="M330" s="30">
        <v>25.5</v>
      </c>
      <c r="N330" s="30">
        <v>0</v>
      </c>
      <c r="O330" s="30">
        <v>25</v>
      </c>
    </row>
    <row r="331" spans="1:15" ht="60.75" x14ac:dyDescent="0.25">
      <c r="A331" s="25">
        <f t="shared" si="37"/>
        <v>316</v>
      </c>
      <c r="B331" s="22">
        <f t="shared" si="38"/>
        <v>14</v>
      </c>
      <c r="C331" s="23">
        <v>1211</v>
      </c>
      <c r="D331" s="36" t="s">
        <v>785</v>
      </c>
      <c r="E331" s="19" t="s">
        <v>24</v>
      </c>
      <c r="F331" s="19" t="s">
        <v>786</v>
      </c>
      <c r="G331" s="19" t="s">
        <v>768</v>
      </c>
      <c r="H331" s="18" t="s">
        <v>787</v>
      </c>
      <c r="I331" s="30">
        <v>299.55399999999997</v>
      </c>
      <c r="J331" s="30">
        <v>149.69999999999999</v>
      </c>
      <c r="K331" s="30">
        <v>0</v>
      </c>
      <c r="L331" s="30">
        <v>74.853999999999999</v>
      </c>
      <c r="M331" s="30">
        <v>5</v>
      </c>
      <c r="N331" s="30">
        <v>32.6</v>
      </c>
      <c r="O331" s="30">
        <v>37.4</v>
      </c>
    </row>
    <row r="332" spans="1:15" ht="60.75" x14ac:dyDescent="0.25">
      <c r="A332" s="25">
        <f t="shared" si="37"/>
        <v>317</v>
      </c>
      <c r="B332" s="22">
        <f t="shared" si="38"/>
        <v>15</v>
      </c>
      <c r="C332" s="23">
        <v>2100</v>
      </c>
      <c r="D332" s="36" t="s">
        <v>788</v>
      </c>
      <c r="E332" s="19" t="s">
        <v>24</v>
      </c>
      <c r="F332" s="19" t="s">
        <v>20</v>
      </c>
      <c r="G332" s="19" t="s">
        <v>768</v>
      </c>
      <c r="H332" s="18" t="s">
        <v>789</v>
      </c>
      <c r="I332" s="30">
        <v>209.858</v>
      </c>
      <c r="J332" s="30">
        <v>104.9</v>
      </c>
      <c r="K332" s="30">
        <v>0</v>
      </c>
      <c r="L332" s="30">
        <v>51.957999999999998</v>
      </c>
      <c r="M332" s="30">
        <v>0</v>
      </c>
      <c r="N332" s="30">
        <v>28.664000000000001</v>
      </c>
      <c r="O332" s="30">
        <v>24.335999999999999</v>
      </c>
    </row>
    <row r="333" spans="1:15" ht="81" x14ac:dyDescent="0.25">
      <c r="A333" s="25">
        <f t="shared" si="37"/>
        <v>318</v>
      </c>
      <c r="B333" s="22">
        <f t="shared" si="38"/>
        <v>16</v>
      </c>
      <c r="C333" s="23">
        <v>786</v>
      </c>
      <c r="D333" s="36" t="s">
        <v>792</v>
      </c>
      <c r="E333" s="19" t="s">
        <v>127</v>
      </c>
      <c r="F333" s="19" t="s">
        <v>20</v>
      </c>
      <c r="G333" s="19" t="s">
        <v>768</v>
      </c>
      <c r="H333" s="18" t="s">
        <v>769</v>
      </c>
      <c r="I333" s="30">
        <v>134.751</v>
      </c>
      <c r="J333" s="30">
        <v>67.375</v>
      </c>
      <c r="K333" s="30">
        <v>0</v>
      </c>
      <c r="L333" s="30">
        <v>31.693999999999999</v>
      </c>
      <c r="M333" s="30">
        <v>0</v>
      </c>
      <c r="N333" s="30">
        <v>18</v>
      </c>
      <c r="O333" s="30">
        <v>17.681999999999999</v>
      </c>
    </row>
    <row r="334" spans="1:15" ht="60.75" x14ac:dyDescent="0.25">
      <c r="A334" s="25">
        <f t="shared" si="37"/>
        <v>319</v>
      </c>
      <c r="B334" s="22">
        <f t="shared" si="38"/>
        <v>17</v>
      </c>
      <c r="C334" s="23">
        <v>1354</v>
      </c>
      <c r="D334" s="36" t="s">
        <v>793</v>
      </c>
      <c r="E334" s="19" t="s">
        <v>127</v>
      </c>
      <c r="F334" s="19" t="s">
        <v>20</v>
      </c>
      <c r="G334" s="19" t="s">
        <v>768</v>
      </c>
      <c r="H334" s="18" t="s">
        <v>794</v>
      </c>
      <c r="I334" s="30">
        <v>299.67099999999999</v>
      </c>
      <c r="J334" s="30">
        <v>149</v>
      </c>
      <c r="K334" s="30">
        <v>0</v>
      </c>
      <c r="L334" s="30">
        <v>75.370999999999995</v>
      </c>
      <c r="M334" s="30">
        <v>3.9809999999999999</v>
      </c>
      <c r="N334" s="30">
        <v>34.700000000000003</v>
      </c>
      <c r="O334" s="30">
        <v>36.619</v>
      </c>
    </row>
    <row r="335" spans="1:15" ht="81" x14ac:dyDescent="0.25">
      <c r="A335" s="25">
        <f t="shared" si="37"/>
        <v>320</v>
      </c>
      <c r="B335" s="22">
        <f t="shared" si="38"/>
        <v>18</v>
      </c>
      <c r="C335" s="23">
        <v>1403</v>
      </c>
      <c r="D335" s="36" t="s">
        <v>795</v>
      </c>
      <c r="E335" s="19" t="s">
        <v>127</v>
      </c>
      <c r="F335" s="19" t="s">
        <v>20</v>
      </c>
      <c r="G335" s="19" t="s">
        <v>768</v>
      </c>
      <c r="H335" s="18" t="s">
        <v>787</v>
      </c>
      <c r="I335" s="30">
        <v>159.35900000000001</v>
      </c>
      <c r="J335" s="30">
        <v>79.67</v>
      </c>
      <c r="K335" s="30">
        <v>0</v>
      </c>
      <c r="L335" s="30">
        <v>39.689</v>
      </c>
      <c r="M335" s="30">
        <v>20</v>
      </c>
      <c r="N335" s="30">
        <v>0</v>
      </c>
      <c r="O335" s="30">
        <v>20</v>
      </c>
    </row>
    <row r="336" spans="1:15" ht="60.75" x14ac:dyDescent="0.25">
      <c r="A336" s="25">
        <f t="shared" si="37"/>
        <v>321</v>
      </c>
      <c r="B336" s="22">
        <f t="shared" si="38"/>
        <v>19</v>
      </c>
      <c r="C336" s="23">
        <v>2123</v>
      </c>
      <c r="D336" s="36" t="s">
        <v>796</v>
      </c>
      <c r="E336" s="19" t="s">
        <v>127</v>
      </c>
      <c r="F336" s="19" t="s">
        <v>20</v>
      </c>
      <c r="G336" s="19" t="s">
        <v>768</v>
      </c>
      <c r="H336" s="18" t="s">
        <v>769</v>
      </c>
      <c r="I336" s="30">
        <v>110</v>
      </c>
      <c r="J336" s="30">
        <v>55</v>
      </c>
      <c r="K336" s="30">
        <v>0</v>
      </c>
      <c r="L336" s="30">
        <v>27</v>
      </c>
      <c r="M336" s="30">
        <v>0</v>
      </c>
      <c r="N336" s="30">
        <v>28</v>
      </c>
      <c r="O336" s="30">
        <v>0</v>
      </c>
    </row>
    <row r="337" spans="1:15" ht="60.75" x14ac:dyDescent="0.25">
      <c r="A337" s="25">
        <f t="shared" si="37"/>
        <v>322</v>
      </c>
      <c r="B337" s="22">
        <f t="shared" si="38"/>
        <v>20</v>
      </c>
      <c r="C337" s="23">
        <v>2395</v>
      </c>
      <c r="D337" s="36" t="s">
        <v>797</v>
      </c>
      <c r="E337" s="19" t="s">
        <v>127</v>
      </c>
      <c r="F337" s="19" t="s">
        <v>20</v>
      </c>
      <c r="G337" s="19" t="s">
        <v>768</v>
      </c>
      <c r="H337" s="18" t="s">
        <v>798</v>
      </c>
      <c r="I337" s="30">
        <v>299.94</v>
      </c>
      <c r="J337" s="30">
        <v>149</v>
      </c>
      <c r="K337" s="30">
        <v>0</v>
      </c>
      <c r="L337" s="30">
        <v>105</v>
      </c>
      <c r="M337" s="30">
        <v>28</v>
      </c>
      <c r="N337" s="30">
        <v>17.940000000000001</v>
      </c>
      <c r="O337" s="30">
        <v>0</v>
      </c>
    </row>
    <row r="338" spans="1:15" s="2" customFormat="1" ht="20.25" x14ac:dyDescent="0.25">
      <c r="A338" s="21"/>
      <c r="B338" s="6">
        <v>54</v>
      </c>
      <c r="C338" s="21"/>
      <c r="D338" s="7" t="s">
        <v>799</v>
      </c>
      <c r="E338" s="17"/>
      <c r="F338" s="17"/>
      <c r="G338" s="17"/>
      <c r="H338" s="17"/>
      <c r="I338" s="9">
        <f>SUM(I339:I392)</f>
        <v>13665.508999999998</v>
      </c>
      <c r="J338" s="9">
        <f t="shared" ref="J338:O338" si="39">SUM(J339:J392)</f>
        <v>6345.6049999999996</v>
      </c>
      <c r="K338" s="9">
        <f t="shared" si="39"/>
        <v>0</v>
      </c>
      <c r="L338" s="9">
        <f t="shared" si="39"/>
        <v>4160.0550000000003</v>
      </c>
      <c r="M338" s="9">
        <f t="shared" si="39"/>
        <v>1142.9630000000002</v>
      </c>
      <c r="N338" s="9">
        <f t="shared" si="39"/>
        <v>1075.123</v>
      </c>
      <c r="O338" s="9">
        <f t="shared" si="39"/>
        <v>941.76300000000015</v>
      </c>
    </row>
    <row r="339" spans="1:15" ht="60.75" x14ac:dyDescent="0.25">
      <c r="A339" s="25">
        <f>A337+1</f>
        <v>323</v>
      </c>
      <c r="B339" s="22">
        <v>1</v>
      </c>
      <c r="C339" s="23">
        <v>925</v>
      </c>
      <c r="D339" s="36" t="s">
        <v>800</v>
      </c>
      <c r="E339" s="19" t="s">
        <v>6</v>
      </c>
      <c r="F339" s="19" t="s">
        <v>801</v>
      </c>
      <c r="G339" s="19" t="s">
        <v>210</v>
      </c>
      <c r="H339" s="18" t="s">
        <v>802</v>
      </c>
      <c r="I339" s="30">
        <v>298.78800000000001</v>
      </c>
      <c r="J339" s="30">
        <v>134.5</v>
      </c>
      <c r="K339" s="30">
        <v>0</v>
      </c>
      <c r="L339" s="30">
        <v>74.287999999999997</v>
      </c>
      <c r="M339" s="30">
        <v>50</v>
      </c>
      <c r="N339" s="30">
        <v>40</v>
      </c>
      <c r="O339" s="30">
        <v>0</v>
      </c>
    </row>
    <row r="340" spans="1:15" ht="60.75" x14ac:dyDescent="0.25">
      <c r="A340" s="25">
        <f t="shared" si="37"/>
        <v>324</v>
      </c>
      <c r="B340" s="22">
        <f t="shared" si="38"/>
        <v>2</v>
      </c>
      <c r="C340" s="23">
        <v>1407</v>
      </c>
      <c r="D340" s="36" t="s">
        <v>803</v>
      </c>
      <c r="E340" s="19" t="s">
        <v>6</v>
      </c>
      <c r="F340" s="19" t="s">
        <v>801</v>
      </c>
      <c r="G340" s="19" t="s">
        <v>210</v>
      </c>
      <c r="H340" s="18" t="s">
        <v>804</v>
      </c>
      <c r="I340" s="30">
        <v>431.38200000000001</v>
      </c>
      <c r="J340" s="30">
        <v>215</v>
      </c>
      <c r="K340" s="30">
        <v>0</v>
      </c>
      <c r="L340" s="30">
        <v>104.22199999999999</v>
      </c>
      <c r="M340" s="30">
        <v>61.96</v>
      </c>
      <c r="N340" s="30">
        <v>50.2</v>
      </c>
      <c r="O340" s="30">
        <v>0</v>
      </c>
    </row>
    <row r="341" spans="1:15" ht="75" x14ac:dyDescent="0.25">
      <c r="A341" s="25">
        <f t="shared" si="37"/>
        <v>325</v>
      </c>
      <c r="B341" s="22">
        <f t="shared" si="38"/>
        <v>3</v>
      </c>
      <c r="C341" s="23">
        <v>1465</v>
      </c>
      <c r="D341" s="36" t="s">
        <v>805</v>
      </c>
      <c r="E341" s="19" t="s">
        <v>6</v>
      </c>
      <c r="F341" s="19" t="s">
        <v>203</v>
      </c>
      <c r="G341" s="19" t="s">
        <v>210</v>
      </c>
      <c r="H341" s="18" t="s">
        <v>806</v>
      </c>
      <c r="I341" s="30">
        <v>298.20499999999998</v>
      </c>
      <c r="J341" s="30">
        <v>148.20500000000001</v>
      </c>
      <c r="K341" s="30">
        <v>0</v>
      </c>
      <c r="L341" s="30">
        <v>75</v>
      </c>
      <c r="M341" s="30">
        <v>53.9</v>
      </c>
      <c r="N341" s="30">
        <v>21.1</v>
      </c>
      <c r="O341" s="30">
        <v>0</v>
      </c>
    </row>
    <row r="342" spans="1:15" ht="60.75" x14ac:dyDescent="0.25">
      <c r="A342" s="25">
        <f t="shared" si="37"/>
        <v>326</v>
      </c>
      <c r="B342" s="22">
        <f t="shared" si="38"/>
        <v>4</v>
      </c>
      <c r="C342" s="23">
        <v>2145</v>
      </c>
      <c r="D342" s="36" t="s">
        <v>807</v>
      </c>
      <c r="E342" s="19" t="s">
        <v>6</v>
      </c>
      <c r="F342" s="19" t="s">
        <v>808</v>
      </c>
      <c r="G342" s="19" t="s">
        <v>210</v>
      </c>
      <c r="H342" s="18" t="s">
        <v>802</v>
      </c>
      <c r="I342" s="30">
        <v>199.358</v>
      </c>
      <c r="J342" s="30">
        <v>78.957999999999998</v>
      </c>
      <c r="K342" s="30">
        <v>0</v>
      </c>
      <c r="L342" s="30">
        <v>70</v>
      </c>
      <c r="M342" s="30">
        <v>0</v>
      </c>
      <c r="N342" s="30">
        <v>50.4</v>
      </c>
      <c r="O342" s="30">
        <v>0</v>
      </c>
    </row>
    <row r="343" spans="1:15" ht="45.75" customHeight="1" x14ac:dyDescent="0.25">
      <c r="A343" s="25">
        <f t="shared" si="37"/>
        <v>327</v>
      </c>
      <c r="B343" s="22">
        <f t="shared" si="38"/>
        <v>5</v>
      </c>
      <c r="C343" s="23">
        <v>2240</v>
      </c>
      <c r="D343" s="36" t="s">
        <v>809</v>
      </c>
      <c r="E343" s="19" t="s">
        <v>6</v>
      </c>
      <c r="F343" s="19" t="s">
        <v>43</v>
      </c>
      <c r="G343" s="19" t="s">
        <v>210</v>
      </c>
      <c r="H343" s="18" t="s">
        <v>810</v>
      </c>
      <c r="I343" s="30">
        <v>299.71899999999999</v>
      </c>
      <c r="J343" s="30">
        <v>149.71899999999999</v>
      </c>
      <c r="K343" s="30">
        <v>0</v>
      </c>
      <c r="L343" s="30">
        <v>120</v>
      </c>
      <c r="M343" s="30">
        <v>30</v>
      </c>
      <c r="N343" s="30">
        <v>0</v>
      </c>
      <c r="O343" s="30">
        <v>0</v>
      </c>
    </row>
    <row r="344" spans="1:15" ht="49.5" customHeight="1" x14ac:dyDescent="0.25">
      <c r="A344" s="25">
        <f t="shared" si="37"/>
        <v>328</v>
      </c>
      <c r="B344" s="22">
        <f t="shared" si="38"/>
        <v>6</v>
      </c>
      <c r="C344" s="23">
        <v>2271</v>
      </c>
      <c r="D344" s="36" t="s">
        <v>811</v>
      </c>
      <c r="E344" s="19" t="s">
        <v>6</v>
      </c>
      <c r="F344" s="19" t="s">
        <v>43</v>
      </c>
      <c r="G344" s="19" t="s">
        <v>210</v>
      </c>
      <c r="H344" s="18" t="s">
        <v>812</v>
      </c>
      <c r="I344" s="30">
        <v>299.71899999999999</v>
      </c>
      <c r="J344" s="30">
        <v>149.71899999999999</v>
      </c>
      <c r="K344" s="30">
        <v>0</v>
      </c>
      <c r="L344" s="30">
        <v>120</v>
      </c>
      <c r="M344" s="30">
        <v>30</v>
      </c>
      <c r="N344" s="30">
        <v>0</v>
      </c>
      <c r="O344" s="30">
        <v>0</v>
      </c>
    </row>
    <row r="345" spans="1:15" ht="40.5" x14ac:dyDescent="0.25">
      <c r="A345" s="25">
        <f t="shared" si="37"/>
        <v>329</v>
      </c>
      <c r="B345" s="22">
        <f t="shared" si="38"/>
        <v>7</v>
      </c>
      <c r="C345" s="23">
        <v>2421</v>
      </c>
      <c r="D345" s="36" t="s">
        <v>813</v>
      </c>
      <c r="E345" s="19" t="s">
        <v>6</v>
      </c>
      <c r="F345" s="19" t="s">
        <v>20</v>
      </c>
      <c r="G345" s="19" t="s">
        <v>210</v>
      </c>
      <c r="H345" s="18" t="s">
        <v>814</v>
      </c>
      <c r="I345" s="30">
        <v>235.571</v>
      </c>
      <c r="J345" s="30">
        <v>117.786</v>
      </c>
      <c r="K345" s="30">
        <v>0</v>
      </c>
      <c r="L345" s="30">
        <v>82.213999999999999</v>
      </c>
      <c r="M345" s="30">
        <v>35.570999999999998</v>
      </c>
      <c r="N345" s="30">
        <v>0</v>
      </c>
      <c r="O345" s="30">
        <v>0</v>
      </c>
    </row>
    <row r="346" spans="1:15" ht="40.5" x14ac:dyDescent="0.25">
      <c r="A346" s="25">
        <f t="shared" si="37"/>
        <v>330</v>
      </c>
      <c r="B346" s="22">
        <f t="shared" si="38"/>
        <v>8</v>
      </c>
      <c r="C346" s="23">
        <v>2508</v>
      </c>
      <c r="D346" s="36" t="s">
        <v>815</v>
      </c>
      <c r="E346" s="19" t="s">
        <v>6</v>
      </c>
      <c r="F346" s="19" t="s">
        <v>20</v>
      </c>
      <c r="G346" s="19" t="s">
        <v>210</v>
      </c>
      <c r="H346" s="18" t="s">
        <v>816</v>
      </c>
      <c r="I346" s="30">
        <v>299.66500000000002</v>
      </c>
      <c r="J346" s="30">
        <v>149.833</v>
      </c>
      <c r="K346" s="30">
        <v>0</v>
      </c>
      <c r="L346" s="30">
        <v>74.616</v>
      </c>
      <c r="M346" s="30">
        <v>0</v>
      </c>
      <c r="N346" s="30">
        <v>75.215999999999994</v>
      </c>
      <c r="O346" s="30">
        <v>0</v>
      </c>
    </row>
    <row r="347" spans="1:15" ht="40.5" x14ac:dyDescent="0.25">
      <c r="A347" s="25">
        <f t="shared" si="37"/>
        <v>331</v>
      </c>
      <c r="B347" s="22">
        <f t="shared" si="38"/>
        <v>9</v>
      </c>
      <c r="C347" s="23">
        <v>670</v>
      </c>
      <c r="D347" s="36" t="s">
        <v>817</v>
      </c>
      <c r="E347" s="19" t="s">
        <v>26</v>
      </c>
      <c r="F347" s="19" t="s">
        <v>801</v>
      </c>
      <c r="G347" s="19" t="s">
        <v>210</v>
      </c>
      <c r="H347" s="18" t="s">
        <v>818</v>
      </c>
      <c r="I347" s="30">
        <v>180.202</v>
      </c>
      <c r="J347" s="30">
        <v>81.201999999999998</v>
      </c>
      <c r="K347" s="30">
        <v>0</v>
      </c>
      <c r="L347" s="30">
        <v>54</v>
      </c>
      <c r="M347" s="30">
        <v>15</v>
      </c>
      <c r="N347" s="30">
        <v>30</v>
      </c>
      <c r="O347" s="30">
        <v>0</v>
      </c>
    </row>
    <row r="348" spans="1:15" ht="101.25" x14ac:dyDescent="0.25">
      <c r="A348" s="25">
        <f t="shared" si="37"/>
        <v>332</v>
      </c>
      <c r="B348" s="22">
        <f t="shared" si="38"/>
        <v>10</v>
      </c>
      <c r="C348" s="23">
        <v>1124</v>
      </c>
      <c r="D348" s="36" t="s">
        <v>4191</v>
      </c>
      <c r="E348" s="19" t="s">
        <v>26</v>
      </c>
      <c r="F348" s="19" t="s">
        <v>4190</v>
      </c>
      <c r="G348" s="19" t="s">
        <v>210</v>
      </c>
      <c r="H348" s="18" t="s">
        <v>812</v>
      </c>
      <c r="I348" s="30">
        <v>299.65499999999997</v>
      </c>
      <c r="J348" s="30">
        <v>140</v>
      </c>
      <c r="K348" s="30">
        <v>0</v>
      </c>
      <c r="L348" s="30">
        <v>84.655000000000001</v>
      </c>
      <c r="M348" s="30">
        <v>37.765999999999998</v>
      </c>
      <c r="N348" s="30">
        <v>0</v>
      </c>
      <c r="O348" s="30">
        <v>37.234000000000002</v>
      </c>
    </row>
    <row r="349" spans="1:15" ht="40.5" x14ac:dyDescent="0.25">
      <c r="A349" s="25">
        <f t="shared" si="37"/>
        <v>333</v>
      </c>
      <c r="B349" s="22">
        <f t="shared" si="38"/>
        <v>11</v>
      </c>
      <c r="C349" s="23">
        <v>1930</v>
      </c>
      <c r="D349" s="36" t="s">
        <v>819</v>
      </c>
      <c r="E349" s="19" t="s">
        <v>26</v>
      </c>
      <c r="F349" s="19" t="s">
        <v>820</v>
      </c>
      <c r="G349" s="19" t="s">
        <v>210</v>
      </c>
      <c r="H349" s="18" t="s">
        <v>812</v>
      </c>
      <c r="I349" s="30">
        <v>158.667</v>
      </c>
      <c r="J349" s="30">
        <v>79.332999999999998</v>
      </c>
      <c r="K349" s="30">
        <v>0</v>
      </c>
      <c r="L349" s="30">
        <v>38.884</v>
      </c>
      <c r="M349" s="30">
        <v>0</v>
      </c>
      <c r="N349" s="30">
        <v>20.45</v>
      </c>
      <c r="O349" s="30">
        <v>20</v>
      </c>
    </row>
    <row r="350" spans="1:15" ht="67.5" customHeight="1" x14ac:dyDescent="0.25">
      <c r="A350" s="25">
        <f t="shared" si="37"/>
        <v>334</v>
      </c>
      <c r="B350" s="22">
        <f t="shared" si="38"/>
        <v>12</v>
      </c>
      <c r="C350" s="23">
        <v>1965</v>
      </c>
      <c r="D350" s="36" t="s">
        <v>821</v>
      </c>
      <c r="E350" s="19" t="s">
        <v>26</v>
      </c>
      <c r="F350" s="19" t="s">
        <v>20</v>
      </c>
      <c r="G350" s="19" t="s">
        <v>210</v>
      </c>
      <c r="H350" s="18" t="s">
        <v>812</v>
      </c>
      <c r="I350" s="30">
        <v>497.6</v>
      </c>
      <c r="J350" s="30">
        <v>198</v>
      </c>
      <c r="K350" s="30">
        <v>0</v>
      </c>
      <c r="L350" s="30">
        <v>188.18</v>
      </c>
      <c r="M350" s="30">
        <v>0</v>
      </c>
      <c r="N350" s="30">
        <v>55.744</v>
      </c>
      <c r="O350" s="30">
        <v>55.676000000000002</v>
      </c>
    </row>
    <row r="351" spans="1:15" ht="60.75" x14ac:dyDescent="0.25">
      <c r="A351" s="25">
        <f>A350+1</f>
        <v>335</v>
      </c>
      <c r="B351" s="22">
        <f t="shared" si="38"/>
        <v>13</v>
      </c>
      <c r="C351" s="23">
        <v>2249</v>
      </c>
      <c r="D351" s="36" t="s">
        <v>822</v>
      </c>
      <c r="E351" s="19" t="s">
        <v>26</v>
      </c>
      <c r="F351" s="19" t="s">
        <v>801</v>
      </c>
      <c r="G351" s="19" t="s">
        <v>210</v>
      </c>
      <c r="H351" s="18" t="s">
        <v>823</v>
      </c>
      <c r="I351" s="30">
        <v>299.553</v>
      </c>
      <c r="J351" s="30">
        <v>135</v>
      </c>
      <c r="K351" s="30">
        <v>0</v>
      </c>
      <c r="L351" s="30">
        <v>86.688000000000002</v>
      </c>
      <c r="M351" s="30">
        <v>40.799999999999997</v>
      </c>
      <c r="N351" s="30">
        <v>7</v>
      </c>
      <c r="O351" s="30">
        <v>30.065000000000001</v>
      </c>
    </row>
    <row r="352" spans="1:15" ht="40.5" x14ac:dyDescent="0.25">
      <c r="A352" s="25">
        <f t="shared" ref="A352:B415" si="40">A351+1</f>
        <v>336</v>
      </c>
      <c r="B352" s="22">
        <f t="shared" si="38"/>
        <v>14</v>
      </c>
      <c r="C352" s="23">
        <v>2392</v>
      </c>
      <c r="D352" s="36" t="s">
        <v>824</v>
      </c>
      <c r="E352" s="19" t="s">
        <v>26</v>
      </c>
      <c r="F352" s="19" t="s">
        <v>20</v>
      </c>
      <c r="G352" s="19" t="s">
        <v>210</v>
      </c>
      <c r="H352" s="18" t="s">
        <v>825</v>
      </c>
      <c r="I352" s="30">
        <v>148.86199999999999</v>
      </c>
      <c r="J352" s="30">
        <v>74.430999999999997</v>
      </c>
      <c r="K352" s="30">
        <v>0</v>
      </c>
      <c r="L352" s="30">
        <v>37.067</v>
      </c>
      <c r="M352" s="30">
        <v>0</v>
      </c>
      <c r="N352" s="30">
        <v>22.478000000000002</v>
      </c>
      <c r="O352" s="30">
        <v>14.885999999999999</v>
      </c>
    </row>
    <row r="353" spans="1:15" ht="40.5" x14ac:dyDescent="0.25">
      <c r="A353" s="25">
        <f t="shared" si="40"/>
        <v>337</v>
      </c>
      <c r="B353" s="22">
        <f t="shared" si="38"/>
        <v>15</v>
      </c>
      <c r="C353" s="23">
        <v>2438</v>
      </c>
      <c r="D353" s="36" t="s">
        <v>826</v>
      </c>
      <c r="E353" s="19" t="s">
        <v>26</v>
      </c>
      <c r="F353" s="19" t="s">
        <v>25</v>
      </c>
      <c r="G353" s="19" t="s">
        <v>210</v>
      </c>
      <c r="H353" s="18" t="s">
        <v>827</v>
      </c>
      <c r="I353" s="30">
        <v>207.94399999999999</v>
      </c>
      <c r="J353" s="30">
        <v>103</v>
      </c>
      <c r="K353" s="30">
        <v>0</v>
      </c>
      <c r="L353" s="30">
        <v>48.984000000000002</v>
      </c>
      <c r="M353" s="30">
        <v>30</v>
      </c>
      <c r="N353" s="30">
        <v>0</v>
      </c>
      <c r="O353" s="30">
        <v>25.96</v>
      </c>
    </row>
    <row r="354" spans="1:15" ht="75" x14ac:dyDescent="0.25">
      <c r="A354" s="25">
        <f t="shared" si="40"/>
        <v>338</v>
      </c>
      <c r="B354" s="22">
        <f t="shared" si="38"/>
        <v>16</v>
      </c>
      <c r="C354" s="23">
        <v>2553</v>
      </c>
      <c r="D354" s="36" t="s">
        <v>828</v>
      </c>
      <c r="E354" s="19" t="s">
        <v>26</v>
      </c>
      <c r="F354" s="19" t="s">
        <v>203</v>
      </c>
      <c r="G354" s="19" t="s">
        <v>210</v>
      </c>
      <c r="H354" s="18" t="s">
        <v>829</v>
      </c>
      <c r="I354" s="30">
        <v>299.01400000000001</v>
      </c>
      <c r="J354" s="30">
        <v>149.01400000000001</v>
      </c>
      <c r="K354" s="30">
        <v>0</v>
      </c>
      <c r="L354" s="30">
        <v>74</v>
      </c>
      <c r="M354" s="30">
        <v>32.051000000000002</v>
      </c>
      <c r="N354" s="30">
        <v>8</v>
      </c>
      <c r="O354" s="30">
        <v>35.948999999999998</v>
      </c>
    </row>
    <row r="355" spans="1:15" ht="60.75" x14ac:dyDescent="0.25">
      <c r="A355" s="25">
        <f t="shared" si="40"/>
        <v>339</v>
      </c>
      <c r="B355" s="22">
        <f t="shared" si="38"/>
        <v>17</v>
      </c>
      <c r="C355" s="23">
        <v>2554</v>
      </c>
      <c r="D355" s="36" t="s">
        <v>830</v>
      </c>
      <c r="E355" s="19" t="s">
        <v>26</v>
      </c>
      <c r="F355" s="19" t="s">
        <v>23</v>
      </c>
      <c r="G355" s="19" t="s">
        <v>210</v>
      </c>
      <c r="H355" s="18" t="s">
        <v>812</v>
      </c>
      <c r="I355" s="30">
        <v>465.59199999999998</v>
      </c>
      <c r="J355" s="30">
        <v>230.46799999999999</v>
      </c>
      <c r="K355" s="30">
        <v>0</v>
      </c>
      <c r="L355" s="30">
        <v>144.334</v>
      </c>
      <c r="M355" s="30">
        <v>0</v>
      </c>
      <c r="N355" s="30">
        <v>46.55</v>
      </c>
      <c r="O355" s="30">
        <v>44.24</v>
      </c>
    </row>
    <row r="356" spans="1:15" ht="75" x14ac:dyDescent="0.25">
      <c r="A356" s="25">
        <f t="shared" si="40"/>
        <v>340</v>
      </c>
      <c r="B356" s="22">
        <f t="shared" si="38"/>
        <v>18</v>
      </c>
      <c r="C356" s="23">
        <v>2578</v>
      </c>
      <c r="D356" s="36" t="s">
        <v>831</v>
      </c>
      <c r="E356" s="19" t="s">
        <v>26</v>
      </c>
      <c r="F356" s="19" t="s">
        <v>203</v>
      </c>
      <c r="G356" s="19" t="s">
        <v>210</v>
      </c>
      <c r="H356" s="18" t="s">
        <v>829</v>
      </c>
      <c r="I356" s="30">
        <v>175</v>
      </c>
      <c r="J356" s="30">
        <v>87</v>
      </c>
      <c r="K356" s="30">
        <v>0</v>
      </c>
      <c r="L356" s="30">
        <v>43</v>
      </c>
      <c r="M356" s="30">
        <v>37</v>
      </c>
      <c r="N356" s="30">
        <v>8</v>
      </c>
      <c r="O356" s="30">
        <v>0</v>
      </c>
    </row>
    <row r="357" spans="1:15" ht="60.75" x14ac:dyDescent="0.25">
      <c r="A357" s="25">
        <f t="shared" si="40"/>
        <v>341</v>
      </c>
      <c r="B357" s="22">
        <f t="shared" si="38"/>
        <v>19</v>
      </c>
      <c r="C357" s="23">
        <v>258</v>
      </c>
      <c r="D357" s="36" t="s">
        <v>832</v>
      </c>
      <c r="E357" s="19" t="s">
        <v>24</v>
      </c>
      <c r="F357" s="19" t="s">
        <v>833</v>
      </c>
      <c r="G357" s="19" t="s">
        <v>210</v>
      </c>
      <c r="H357" s="18" t="s">
        <v>827</v>
      </c>
      <c r="I357" s="30">
        <v>213.11600000000001</v>
      </c>
      <c r="J357" s="30">
        <v>106.55800000000001</v>
      </c>
      <c r="K357" s="30">
        <v>0</v>
      </c>
      <c r="L357" s="30">
        <v>61.988999999999997</v>
      </c>
      <c r="M357" s="30">
        <v>15</v>
      </c>
      <c r="N357" s="30">
        <v>7.52</v>
      </c>
      <c r="O357" s="30">
        <v>22.048999999999999</v>
      </c>
    </row>
    <row r="358" spans="1:15" ht="40.5" x14ac:dyDescent="0.25">
      <c r="A358" s="25">
        <f t="shared" si="40"/>
        <v>342</v>
      </c>
      <c r="B358" s="22">
        <f t="shared" si="38"/>
        <v>20</v>
      </c>
      <c r="C358" s="23">
        <v>621</v>
      </c>
      <c r="D358" s="36" t="s">
        <v>834</v>
      </c>
      <c r="E358" s="19" t="s">
        <v>24</v>
      </c>
      <c r="F358" s="19" t="s">
        <v>801</v>
      </c>
      <c r="G358" s="19" t="s">
        <v>210</v>
      </c>
      <c r="H358" s="18" t="s">
        <v>825</v>
      </c>
      <c r="I358" s="30">
        <v>299.38600000000002</v>
      </c>
      <c r="J358" s="30">
        <v>138.6</v>
      </c>
      <c r="K358" s="30">
        <v>0</v>
      </c>
      <c r="L358" s="30">
        <v>83.981999999999999</v>
      </c>
      <c r="M358" s="30">
        <v>40</v>
      </c>
      <c r="N358" s="30">
        <v>0</v>
      </c>
      <c r="O358" s="30">
        <v>36.804000000000002</v>
      </c>
    </row>
    <row r="359" spans="1:15" ht="60.75" x14ac:dyDescent="0.25">
      <c r="A359" s="25">
        <f t="shared" si="40"/>
        <v>343</v>
      </c>
      <c r="B359" s="22">
        <f t="shared" si="38"/>
        <v>21</v>
      </c>
      <c r="C359" s="23">
        <v>1209</v>
      </c>
      <c r="D359" s="36" t="s">
        <v>835</v>
      </c>
      <c r="E359" s="19" t="s">
        <v>24</v>
      </c>
      <c r="F359" s="19" t="s">
        <v>801</v>
      </c>
      <c r="G359" s="19" t="s">
        <v>210</v>
      </c>
      <c r="H359" s="18" t="s">
        <v>836</v>
      </c>
      <c r="I359" s="30">
        <v>179.05</v>
      </c>
      <c r="J359" s="30">
        <v>89.525000000000006</v>
      </c>
      <c r="K359" s="30">
        <v>0</v>
      </c>
      <c r="L359" s="30">
        <v>44.744999999999997</v>
      </c>
      <c r="M359" s="30">
        <v>38.78</v>
      </c>
      <c r="N359" s="30">
        <v>0</v>
      </c>
      <c r="O359" s="30">
        <v>6</v>
      </c>
    </row>
    <row r="360" spans="1:15" ht="75" x14ac:dyDescent="0.25">
      <c r="A360" s="25">
        <f t="shared" si="40"/>
        <v>344</v>
      </c>
      <c r="B360" s="22">
        <f t="shared" si="38"/>
        <v>22</v>
      </c>
      <c r="C360" s="23">
        <v>2603</v>
      </c>
      <c r="D360" s="36" t="s">
        <v>837</v>
      </c>
      <c r="E360" s="19" t="s">
        <v>24</v>
      </c>
      <c r="F360" s="19" t="s">
        <v>203</v>
      </c>
      <c r="G360" s="19" t="s">
        <v>210</v>
      </c>
      <c r="H360" s="18" t="s">
        <v>829</v>
      </c>
      <c r="I360" s="30">
        <v>350</v>
      </c>
      <c r="J360" s="30">
        <v>174</v>
      </c>
      <c r="K360" s="30">
        <v>0</v>
      </c>
      <c r="L360" s="30">
        <v>88</v>
      </c>
      <c r="M360" s="30">
        <v>80</v>
      </c>
      <c r="N360" s="30">
        <v>8</v>
      </c>
      <c r="O360" s="30">
        <v>0</v>
      </c>
    </row>
    <row r="361" spans="1:15" ht="40.5" x14ac:dyDescent="0.25">
      <c r="A361" s="25">
        <f t="shared" si="40"/>
        <v>345</v>
      </c>
      <c r="B361" s="22">
        <f t="shared" si="38"/>
        <v>23</v>
      </c>
      <c r="C361" s="23">
        <v>36</v>
      </c>
      <c r="D361" s="36" t="s">
        <v>838</v>
      </c>
      <c r="E361" s="19" t="s">
        <v>127</v>
      </c>
      <c r="F361" s="19" t="s">
        <v>839</v>
      </c>
      <c r="G361" s="19" t="s">
        <v>210</v>
      </c>
      <c r="H361" s="18" t="s">
        <v>827</v>
      </c>
      <c r="I361" s="30">
        <v>110</v>
      </c>
      <c r="J361" s="30">
        <v>41</v>
      </c>
      <c r="K361" s="30">
        <v>0</v>
      </c>
      <c r="L361" s="30">
        <v>41.4</v>
      </c>
      <c r="M361" s="30">
        <v>0</v>
      </c>
      <c r="N361" s="30">
        <v>16.600000000000001</v>
      </c>
      <c r="O361" s="30">
        <v>11</v>
      </c>
    </row>
    <row r="362" spans="1:15" ht="60.75" x14ac:dyDescent="0.25">
      <c r="A362" s="25">
        <f t="shared" si="40"/>
        <v>346</v>
      </c>
      <c r="B362" s="22">
        <f t="shared" si="38"/>
        <v>24</v>
      </c>
      <c r="C362" s="23">
        <v>119</v>
      </c>
      <c r="D362" s="36" t="s">
        <v>840</v>
      </c>
      <c r="E362" s="19" t="s">
        <v>127</v>
      </c>
      <c r="F362" s="19" t="s">
        <v>43</v>
      </c>
      <c r="G362" s="19" t="s">
        <v>210</v>
      </c>
      <c r="H362" s="18" t="s">
        <v>841</v>
      </c>
      <c r="I362" s="30">
        <v>299.08300000000003</v>
      </c>
      <c r="J362" s="30">
        <v>107.22799999999999</v>
      </c>
      <c r="K362" s="30">
        <v>0</v>
      </c>
      <c r="L362" s="30">
        <v>115</v>
      </c>
      <c r="M362" s="30">
        <v>40</v>
      </c>
      <c r="N362" s="30">
        <v>0</v>
      </c>
      <c r="O362" s="30">
        <v>36.854999999999997</v>
      </c>
    </row>
    <row r="363" spans="1:15" ht="56.25" x14ac:dyDescent="0.25">
      <c r="A363" s="25">
        <f t="shared" si="40"/>
        <v>347</v>
      </c>
      <c r="B363" s="22">
        <f t="shared" si="38"/>
        <v>25</v>
      </c>
      <c r="C363" s="23">
        <v>188</v>
      </c>
      <c r="D363" s="36" t="s">
        <v>842</v>
      </c>
      <c r="E363" s="19" t="s">
        <v>127</v>
      </c>
      <c r="F363" s="19" t="s">
        <v>843</v>
      </c>
      <c r="G363" s="19" t="s">
        <v>210</v>
      </c>
      <c r="H363" s="18" t="s">
        <v>841</v>
      </c>
      <c r="I363" s="30">
        <v>299.839</v>
      </c>
      <c r="J363" s="30">
        <v>140</v>
      </c>
      <c r="K363" s="30">
        <v>0</v>
      </c>
      <c r="L363" s="30">
        <v>83.558999999999997</v>
      </c>
      <c r="M363" s="30">
        <v>40</v>
      </c>
      <c r="N363" s="30">
        <v>0</v>
      </c>
      <c r="O363" s="30">
        <v>36.28</v>
      </c>
    </row>
    <row r="364" spans="1:15" ht="60.75" x14ac:dyDescent="0.25">
      <c r="A364" s="25">
        <f t="shared" si="40"/>
        <v>348</v>
      </c>
      <c r="B364" s="22">
        <f t="shared" si="38"/>
        <v>26</v>
      </c>
      <c r="C364" s="23">
        <v>270</v>
      </c>
      <c r="D364" s="36" t="s">
        <v>844</v>
      </c>
      <c r="E364" s="19" t="s">
        <v>127</v>
      </c>
      <c r="F364" s="19" t="s">
        <v>206</v>
      </c>
      <c r="G364" s="19" t="s">
        <v>210</v>
      </c>
      <c r="H364" s="18" t="s">
        <v>827</v>
      </c>
      <c r="I364" s="30">
        <v>299.93200000000002</v>
      </c>
      <c r="J364" s="30">
        <v>134</v>
      </c>
      <c r="K364" s="30">
        <v>0</v>
      </c>
      <c r="L364" s="30">
        <v>90.015000000000001</v>
      </c>
      <c r="M364" s="30">
        <v>0</v>
      </c>
      <c r="N364" s="30">
        <v>50</v>
      </c>
      <c r="O364" s="30">
        <v>25.917000000000002</v>
      </c>
    </row>
    <row r="365" spans="1:15" ht="60.75" x14ac:dyDescent="0.25">
      <c r="A365" s="25">
        <f t="shared" si="40"/>
        <v>349</v>
      </c>
      <c r="B365" s="22">
        <f t="shared" si="38"/>
        <v>27</v>
      </c>
      <c r="C365" s="23">
        <v>334</v>
      </c>
      <c r="D365" s="36" t="s">
        <v>845</v>
      </c>
      <c r="E365" s="19" t="s">
        <v>127</v>
      </c>
      <c r="F365" s="19" t="s">
        <v>846</v>
      </c>
      <c r="G365" s="19" t="s">
        <v>210</v>
      </c>
      <c r="H365" s="18" t="s">
        <v>812</v>
      </c>
      <c r="I365" s="30">
        <v>105.342</v>
      </c>
      <c r="J365" s="30">
        <v>52.670999999999999</v>
      </c>
      <c r="K365" s="30">
        <v>0</v>
      </c>
      <c r="L365" s="30">
        <v>35.670999999999999</v>
      </c>
      <c r="M365" s="30">
        <v>17</v>
      </c>
      <c r="N365" s="30">
        <v>0</v>
      </c>
      <c r="O365" s="30">
        <v>0</v>
      </c>
    </row>
    <row r="366" spans="1:15" ht="81" x14ac:dyDescent="0.25">
      <c r="A366" s="25">
        <f t="shared" si="40"/>
        <v>350</v>
      </c>
      <c r="B366" s="22">
        <f t="shared" si="38"/>
        <v>28</v>
      </c>
      <c r="C366" s="23">
        <v>346</v>
      </c>
      <c r="D366" s="36" t="s">
        <v>847</v>
      </c>
      <c r="E366" s="19" t="s">
        <v>127</v>
      </c>
      <c r="F366" s="19" t="s">
        <v>848</v>
      </c>
      <c r="G366" s="19" t="s">
        <v>210</v>
      </c>
      <c r="H366" s="18" t="s">
        <v>818</v>
      </c>
      <c r="I366" s="30">
        <v>294.83199999999999</v>
      </c>
      <c r="J366" s="30">
        <v>129</v>
      </c>
      <c r="K366" s="30">
        <v>0</v>
      </c>
      <c r="L366" s="30">
        <v>87.412000000000006</v>
      </c>
      <c r="M366" s="30">
        <v>7</v>
      </c>
      <c r="N366" s="30">
        <v>36.1</v>
      </c>
      <c r="O366" s="30">
        <v>35.32</v>
      </c>
    </row>
    <row r="367" spans="1:15" ht="60.75" x14ac:dyDescent="0.25">
      <c r="A367" s="25">
        <f t="shared" si="40"/>
        <v>351</v>
      </c>
      <c r="B367" s="22">
        <f t="shared" si="38"/>
        <v>29</v>
      </c>
      <c r="C367" s="23">
        <v>368</v>
      </c>
      <c r="D367" s="36" t="s">
        <v>849</v>
      </c>
      <c r="E367" s="19" t="s">
        <v>127</v>
      </c>
      <c r="F367" s="19" t="s">
        <v>850</v>
      </c>
      <c r="G367" s="19" t="s">
        <v>210</v>
      </c>
      <c r="H367" s="18" t="s">
        <v>851</v>
      </c>
      <c r="I367" s="30">
        <v>299.97000000000003</v>
      </c>
      <c r="J367" s="30">
        <v>149.98500000000001</v>
      </c>
      <c r="K367" s="30">
        <v>0</v>
      </c>
      <c r="L367" s="30">
        <v>69.197000000000003</v>
      </c>
      <c r="M367" s="30">
        <v>0</v>
      </c>
      <c r="N367" s="30">
        <v>50</v>
      </c>
      <c r="O367" s="30">
        <v>30.788</v>
      </c>
    </row>
    <row r="368" spans="1:15" ht="40.5" x14ac:dyDescent="0.25">
      <c r="A368" s="25">
        <f t="shared" si="40"/>
        <v>352</v>
      </c>
      <c r="B368" s="22">
        <f t="shared" si="38"/>
        <v>30</v>
      </c>
      <c r="C368" s="23">
        <v>369</v>
      </c>
      <c r="D368" s="36" t="s">
        <v>852</v>
      </c>
      <c r="E368" s="19" t="s">
        <v>127</v>
      </c>
      <c r="F368" s="19" t="s">
        <v>846</v>
      </c>
      <c r="G368" s="19" t="s">
        <v>210</v>
      </c>
      <c r="H368" s="18" t="s">
        <v>812</v>
      </c>
      <c r="I368" s="30">
        <v>193.02199999999999</v>
      </c>
      <c r="J368" s="30">
        <v>96.510999999999996</v>
      </c>
      <c r="K368" s="30">
        <v>0</v>
      </c>
      <c r="L368" s="30">
        <v>40.613</v>
      </c>
      <c r="M368" s="30">
        <v>28</v>
      </c>
      <c r="N368" s="30">
        <v>0</v>
      </c>
      <c r="O368" s="30">
        <v>27.898</v>
      </c>
    </row>
    <row r="369" spans="1:15" ht="66" customHeight="1" x14ac:dyDescent="0.25">
      <c r="A369" s="25">
        <f t="shared" si="40"/>
        <v>353</v>
      </c>
      <c r="B369" s="22">
        <f t="shared" si="38"/>
        <v>31</v>
      </c>
      <c r="C369" s="23">
        <v>915</v>
      </c>
      <c r="D369" s="36" t="s">
        <v>853</v>
      </c>
      <c r="E369" s="19" t="s">
        <v>127</v>
      </c>
      <c r="F369" s="19" t="s">
        <v>854</v>
      </c>
      <c r="G369" s="19" t="s">
        <v>210</v>
      </c>
      <c r="H369" s="18" t="s">
        <v>818</v>
      </c>
      <c r="I369" s="30">
        <v>299.93200000000002</v>
      </c>
      <c r="J369" s="30">
        <v>140</v>
      </c>
      <c r="K369" s="30">
        <v>0</v>
      </c>
      <c r="L369" s="30">
        <v>84.146000000000001</v>
      </c>
      <c r="M369" s="30">
        <v>8.8689999999999998</v>
      </c>
      <c r="N369" s="30">
        <v>41</v>
      </c>
      <c r="O369" s="30">
        <v>25.917000000000002</v>
      </c>
    </row>
    <row r="370" spans="1:15" ht="60.75" x14ac:dyDescent="0.25">
      <c r="A370" s="25">
        <f t="shared" si="40"/>
        <v>354</v>
      </c>
      <c r="B370" s="22">
        <f t="shared" si="38"/>
        <v>32</v>
      </c>
      <c r="C370" s="23">
        <v>973</v>
      </c>
      <c r="D370" s="36" t="s">
        <v>855</v>
      </c>
      <c r="E370" s="19" t="s">
        <v>127</v>
      </c>
      <c r="F370" s="19" t="s">
        <v>801</v>
      </c>
      <c r="G370" s="19" t="s">
        <v>210</v>
      </c>
      <c r="H370" s="18" t="s">
        <v>802</v>
      </c>
      <c r="I370" s="30">
        <v>163</v>
      </c>
      <c r="J370" s="30">
        <v>65</v>
      </c>
      <c r="K370" s="30">
        <v>0</v>
      </c>
      <c r="L370" s="30">
        <v>54.5</v>
      </c>
      <c r="M370" s="30">
        <v>0</v>
      </c>
      <c r="N370" s="30">
        <v>22</v>
      </c>
      <c r="O370" s="30">
        <v>21.5</v>
      </c>
    </row>
    <row r="371" spans="1:15" ht="81" x14ac:dyDescent="0.25">
      <c r="A371" s="25">
        <f t="shared" si="40"/>
        <v>355</v>
      </c>
      <c r="B371" s="22">
        <f t="shared" si="38"/>
        <v>33</v>
      </c>
      <c r="C371" s="23">
        <v>1020</v>
      </c>
      <c r="D371" s="36" t="s">
        <v>856</v>
      </c>
      <c r="E371" s="19" t="s">
        <v>127</v>
      </c>
      <c r="F371" s="19" t="s">
        <v>857</v>
      </c>
      <c r="G371" s="19" t="s">
        <v>210</v>
      </c>
      <c r="H371" s="18" t="s">
        <v>841</v>
      </c>
      <c r="I371" s="30">
        <v>121.419</v>
      </c>
      <c r="J371" s="30">
        <v>41.518000000000001</v>
      </c>
      <c r="K371" s="30">
        <v>0</v>
      </c>
      <c r="L371" s="30">
        <v>49.158999999999999</v>
      </c>
      <c r="M371" s="30">
        <v>0</v>
      </c>
      <c r="N371" s="30">
        <v>16</v>
      </c>
      <c r="O371" s="30">
        <v>14.742000000000001</v>
      </c>
    </row>
    <row r="372" spans="1:15" ht="81" x14ac:dyDescent="0.25">
      <c r="A372" s="25">
        <f t="shared" si="40"/>
        <v>356</v>
      </c>
      <c r="B372" s="22">
        <f t="shared" si="38"/>
        <v>34</v>
      </c>
      <c r="C372" s="23">
        <v>1140</v>
      </c>
      <c r="D372" s="36" t="s">
        <v>858</v>
      </c>
      <c r="E372" s="19" t="s">
        <v>127</v>
      </c>
      <c r="F372" s="19" t="s">
        <v>859</v>
      </c>
      <c r="G372" s="19" t="s">
        <v>210</v>
      </c>
      <c r="H372" s="18" t="s">
        <v>812</v>
      </c>
      <c r="I372" s="30">
        <v>266.666</v>
      </c>
      <c r="J372" s="30">
        <v>130</v>
      </c>
      <c r="K372" s="30">
        <v>0</v>
      </c>
      <c r="L372" s="30">
        <v>69.998999999999995</v>
      </c>
      <c r="M372" s="30">
        <v>0</v>
      </c>
      <c r="N372" s="30">
        <v>34.746000000000002</v>
      </c>
      <c r="O372" s="30">
        <v>31.920999999999999</v>
      </c>
    </row>
    <row r="373" spans="1:15" ht="40.5" x14ac:dyDescent="0.25">
      <c r="A373" s="25">
        <f t="shared" si="40"/>
        <v>357</v>
      </c>
      <c r="B373" s="22">
        <f t="shared" si="38"/>
        <v>35</v>
      </c>
      <c r="C373" s="23">
        <v>1445</v>
      </c>
      <c r="D373" s="36" t="s">
        <v>860</v>
      </c>
      <c r="E373" s="19" t="s">
        <v>127</v>
      </c>
      <c r="F373" s="19" t="s">
        <v>861</v>
      </c>
      <c r="G373" s="19" t="s">
        <v>210</v>
      </c>
      <c r="H373" s="18" t="s">
        <v>862</v>
      </c>
      <c r="I373" s="30">
        <v>299.02499999999998</v>
      </c>
      <c r="J373" s="30">
        <v>135</v>
      </c>
      <c r="K373" s="30">
        <v>0</v>
      </c>
      <c r="L373" s="30">
        <v>87.832999999999998</v>
      </c>
      <c r="M373" s="30">
        <v>40</v>
      </c>
      <c r="N373" s="30">
        <v>25</v>
      </c>
      <c r="O373" s="30">
        <v>11.192</v>
      </c>
    </row>
    <row r="374" spans="1:15" ht="60.75" x14ac:dyDescent="0.25">
      <c r="A374" s="25">
        <f t="shared" si="40"/>
        <v>358</v>
      </c>
      <c r="B374" s="22">
        <f t="shared" si="38"/>
        <v>36</v>
      </c>
      <c r="C374" s="23">
        <v>1500</v>
      </c>
      <c r="D374" s="36" t="s">
        <v>863</v>
      </c>
      <c r="E374" s="19" t="s">
        <v>127</v>
      </c>
      <c r="F374" s="19" t="s">
        <v>23</v>
      </c>
      <c r="G374" s="19" t="s">
        <v>210</v>
      </c>
      <c r="H374" s="18" t="s">
        <v>802</v>
      </c>
      <c r="I374" s="30">
        <v>163.352</v>
      </c>
      <c r="J374" s="30">
        <v>76.775000000000006</v>
      </c>
      <c r="K374" s="30">
        <v>0</v>
      </c>
      <c r="L374" s="30">
        <v>45.576999999999998</v>
      </c>
      <c r="M374" s="30">
        <v>0</v>
      </c>
      <c r="N374" s="30">
        <v>25</v>
      </c>
      <c r="O374" s="30">
        <v>16</v>
      </c>
    </row>
    <row r="375" spans="1:15" ht="101.25" x14ac:dyDescent="0.25">
      <c r="A375" s="25">
        <f t="shared" si="40"/>
        <v>359</v>
      </c>
      <c r="B375" s="22">
        <f t="shared" si="38"/>
        <v>37</v>
      </c>
      <c r="C375" s="23">
        <v>1532</v>
      </c>
      <c r="D375" s="36" t="s">
        <v>864</v>
      </c>
      <c r="E375" s="19" t="s">
        <v>127</v>
      </c>
      <c r="F375" s="19" t="s">
        <v>23</v>
      </c>
      <c r="G375" s="19" t="s">
        <v>210</v>
      </c>
      <c r="H375" s="18" t="s">
        <v>865</v>
      </c>
      <c r="I375" s="30">
        <v>299.80799999999999</v>
      </c>
      <c r="J375" s="30">
        <v>149.904</v>
      </c>
      <c r="K375" s="30">
        <v>0</v>
      </c>
      <c r="L375" s="30">
        <v>74.867999999999995</v>
      </c>
      <c r="M375" s="30">
        <v>50</v>
      </c>
      <c r="N375" s="30">
        <v>0</v>
      </c>
      <c r="O375" s="30">
        <v>25.036000000000001</v>
      </c>
    </row>
    <row r="376" spans="1:15" ht="60.75" x14ac:dyDescent="0.25">
      <c r="A376" s="25">
        <f t="shared" si="40"/>
        <v>360</v>
      </c>
      <c r="B376" s="22">
        <f t="shared" si="38"/>
        <v>38</v>
      </c>
      <c r="C376" s="23">
        <v>1537</v>
      </c>
      <c r="D376" s="36" t="s">
        <v>866</v>
      </c>
      <c r="E376" s="19" t="s">
        <v>127</v>
      </c>
      <c r="F376" s="19" t="s">
        <v>867</v>
      </c>
      <c r="G376" s="19" t="s">
        <v>210</v>
      </c>
      <c r="H376" s="18" t="s">
        <v>836</v>
      </c>
      <c r="I376" s="30">
        <v>299.78399999999999</v>
      </c>
      <c r="J376" s="30">
        <v>149.892</v>
      </c>
      <c r="K376" s="30">
        <v>0</v>
      </c>
      <c r="L376" s="30">
        <v>74.945999999999998</v>
      </c>
      <c r="M376" s="30">
        <v>38.795999999999999</v>
      </c>
      <c r="N376" s="30">
        <v>0</v>
      </c>
      <c r="O376" s="30">
        <v>36.15</v>
      </c>
    </row>
    <row r="377" spans="1:15" ht="40.5" x14ac:dyDescent="0.25">
      <c r="A377" s="25">
        <f t="shared" si="40"/>
        <v>361</v>
      </c>
      <c r="B377" s="22">
        <f t="shared" si="38"/>
        <v>39</v>
      </c>
      <c r="C377" s="23">
        <v>1600</v>
      </c>
      <c r="D377" s="36" t="s">
        <v>868</v>
      </c>
      <c r="E377" s="19" t="s">
        <v>127</v>
      </c>
      <c r="F377" s="19" t="s">
        <v>869</v>
      </c>
      <c r="G377" s="19" t="s">
        <v>210</v>
      </c>
      <c r="H377" s="18" t="s">
        <v>806</v>
      </c>
      <c r="I377" s="30">
        <v>101.194</v>
      </c>
      <c r="J377" s="30">
        <v>50.597000000000001</v>
      </c>
      <c r="K377" s="30">
        <v>0</v>
      </c>
      <c r="L377" s="30">
        <v>25.196999999999999</v>
      </c>
      <c r="M377" s="30">
        <v>0</v>
      </c>
      <c r="N377" s="30">
        <v>13.286</v>
      </c>
      <c r="O377" s="30">
        <v>12.114000000000001</v>
      </c>
    </row>
    <row r="378" spans="1:15" ht="60.75" x14ac:dyDescent="0.25">
      <c r="A378" s="25">
        <f t="shared" si="40"/>
        <v>362</v>
      </c>
      <c r="B378" s="22">
        <f t="shared" si="38"/>
        <v>40</v>
      </c>
      <c r="C378" s="23">
        <v>1919</v>
      </c>
      <c r="D378" s="36" t="s">
        <v>870</v>
      </c>
      <c r="E378" s="19" t="s">
        <v>127</v>
      </c>
      <c r="F378" s="19" t="s">
        <v>871</v>
      </c>
      <c r="G378" s="19" t="s">
        <v>210</v>
      </c>
      <c r="H378" s="18" t="s">
        <v>806</v>
      </c>
      <c r="I378" s="30">
        <v>259.399</v>
      </c>
      <c r="J378" s="30">
        <v>119.32299999999999</v>
      </c>
      <c r="K378" s="30">
        <v>0</v>
      </c>
      <c r="L378" s="30">
        <v>74.97</v>
      </c>
      <c r="M378" s="30">
        <v>28</v>
      </c>
      <c r="N378" s="30">
        <v>6.7</v>
      </c>
      <c r="O378" s="30">
        <v>30.405999999999999</v>
      </c>
    </row>
    <row r="379" spans="1:15" ht="60.75" x14ac:dyDescent="0.25">
      <c r="A379" s="25">
        <f t="shared" si="40"/>
        <v>363</v>
      </c>
      <c r="B379" s="22">
        <f t="shared" si="38"/>
        <v>41</v>
      </c>
      <c r="C379" s="23">
        <v>2043</v>
      </c>
      <c r="D379" s="36" t="s">
        <v>872</v>
      </c>
      <c r="E379" s="19" t="s">
        <v>127</v>
      </c>
      <c r="F379" s="19" t="s">
        <v>18</v>
      </c>
      <c r="G379" s="19" t="s">
        <v>210</v>
      </c>
      <c r="H379" s="18" t="s">
        <v>812</v>
      </c>
      <c r="I379" s="30">
        <v>299.16800000000001</v>
      </c>
      <c r="J379" s="30">
        <v>100</v>
      </c>
      <c r="K379" s="30">
        <v>0</v>
      </c>
      <c r="L379" s="30">
        <v>123.896</v>
      </c>
      <c r="M379" s="30">
        <v>0</v>
      </c>
      <c r="N379" s="30">
        <v>56</v>
      </c>
      <c r="O379" s="30">
        <v>19.271999999999998</v>
      </c>
    </row>
    <row r="380" spans="1:15" ht="40.5" x14ac:dyDescent="0.25">
      <c r="A380" s="25">
        <f t="shared" si="40"/>
        <v>364</v>
      </c>
      <c r="B380" s="22">
        <f t="shared" si="40"/>
        <v>42</v>
      </c>
      <c r="C380" s="23">
        <v>2071</v>
      </c>
      <c r="D380" s="36" t="s">
        <v>873</v>
      </c>
      <c r="E380" s="19" t="s">
        <v>127</v>
      </c>
      <c r="F380" s="19" t="s">
        <v>874</v>
      </c>
      <c r="G380" s="19" t="s">
        <v>210</v>
      </c>
      <c r="H380" s="18" t="s">
        <v>825</v>
      </c>
      <c r="I380" s="30">
        <v>277.45999999999998</v>
      </c>
      <c r="J380" s="30">
        <v>138.72999999999999</v>
      </c>
      <c r="K380" s="30">
        <v>0</v>
      </c>
      <c r="L380" s="30">
        <v>69.364999999999995</v>
      </c>
      <c r="M380" s="30">
        <v>40</v>
      </c>
      <c r="N380" s="30">
        <v>6.0510000000000002</v>
      </c>
      <c r="O380" s="30">
        <v>23.314</v>
      </c>
    </row>
    <row r="381" spans="1:15" ht="60.75" x14ac:dyDescent="0.25">
      <c r="A381" s="25">
        <f t="shared" si="40"/>
        <v>365</v>
      </c>
      <c r="B381" s="22">
        <f t="shared" si="40"/>
        <v>43</v>
      </c>
      <c r="C381" s="23">
        <v>2110</v>
      </c>
      <c r="D381" s="36" t="s">
        <v>875</v>
      </c>
      <c r="E381" s="19" t="s">
        <v>127</v>
      </c>
      <c r="F381" s="19" t="s">
        <v>18</v>
      </c>
      <c r="G381" s="19" t="s">
        <v>210</v>
      </c>
      <c r="H381" s="18" t="s">
        <v>876</v>
      </c>
      <c r="I381" s="30">
        <v>198.726</v>
      </c>
      <c r="J381" s="30">
        <v>74.138000000000005</v>
      </c>
      <c r="K381" s="30">
        <v>0</v>
      </c>
      <c r="L381" s="30">
        <v>70.412000000000006</v>
      </c>
      <c r="M381" s="30">
        <v>34</v>
      </c>
      <c r="N381" s="30">
        <v>0</v>
      </c>
      <c r="O381" s="30">
        <v>20.175999999999998</v>
      </c>
    </row>
    <row r="382" spans="1:15" ht="60.75" x14ac:dyDescent="0.25">
      <c r="A382" s="25">
        <f t="shared" si="40"/>
        <v>366</v>
      </c>
      <c r="B382" s="22">
        <f t="shared" si="40"/>
        <v>44</v>
      </c>
      <c r="C382" s="23">
        <v>2238</v>
      </c>
      <c r="D382" s="36" t="s">
        <v>877</v>
      </c>
      <c r="E382" s="19" t="s">
        <v>127</v>
      </c>
      <c r="F382" s="19" t="s">
        <v>18</v>
      </c>
      <c r="G382" s="19" t="s">
        <v>210</v>
      </c>
      <c r="H382" s="18" t="s">
        <v>878</v>
      </c>
      <c r="I382" s="30">
        <v>244.762</v>
      </c>
      <c r="J382" s="30">
        <v>110</v>
      </c>
      <c r="K382" s="30">
        <v>0</v>
      </c>
      <c r="L382" s="30">
        <v>71.091999999999999</v>
      </c>
      <c r="M382" s="30">
        <v>29.2</v>
      </c>
      <c r="N382" s="30">
        <v>8.9819999999999993</v>
      </c>
      <c r="O382" s="30">
        <v>25.488</v>
      </c>
    </row>
    <row r="383" spans="1:15" ht="40.5" x14ac:dyDescent="0.25">
      <c r="A383" s="25">
        <f t="shared" si="40"/>
        <v>367</v>
      </c>
      <c r="B383" s="22">
        <f t="shared" si="40"/>
        <v>45</v>
      </c>
      <c r="C383" s="23">
        <v>2360</v>
      </c>
      <c r="D383" s="36" t="s">
        <v>879</v>
      </c>
      <c r="E383" s="19" t="s">
        <v>127</v>
      </c>
      <c r="F383" s="19" t="s">
        <v>20</v>
      </c>
      <c r="G383" s="19" t="s">
        <v>210</v>
      </c>
      <c r="H383" s="18" t="s">
        <v>880</v>
      </c>
      <c r="I383" s="30">
        <v>169.875</v>
      </c>
      <c r="J383" s="30">
        <v>84.936999999999998</v>
      </c>
      <c r="K383" s="30">
        <v>0</v>
      </c>
      <c r="L383" s="30">
        <v>42.298999999999999</v>
      </c>
      <c r="M383" s="30">
        <v>22.254999999999999</v>
      </c>
      <c r="N383" s="30">
        <v>0</v>
      </c>
      <c r="O383" s="30">
        <v>20.384</v>
      </c>
    </row>
    <row r="384" spans="1:15" ht="60.75" x14ac:dyDescent="0.25">
      <c r="A384" s="25">
        <f t="shared" si="40"/>
        <v>368</v>
      </c>
      <c r="B384" s="22">
        <f t="shared" si="40"/>
        <v>46</v>
      </c>
      <c r="C384" s="23">
        <v>2457</v>
      </c>
      <c r="D384" s="36" t="s">
        <v>881</v>
      </c>
      <c r="E384" s="19" t="s">
        <v>127</v>
      </c>
      <c r="F384" s="19" t="s">
        <v>882</v>
      </c>
      <c r="G384" s="19" t="s">
        <v>210</v>
      </c>
      <c r="H384" s="18" t="s">
        <v>823</v>
      </c>
      <c r="I384" s="30">
        <v>108.569</v>
      </c>
      <c r="J384" s="30">
        <v>54</v>
      </c>
      <c r="K384" s="30">
        <v>0</v>
      </c>
      <c r="L384" s="30">
        <v>32</v>
      </c>
      <c r="M384" s="30">
        <v>19.568999999999999</v>
      </c>
      <c r="N384" s="30">
        <v>3</v>
      </c>
      <c r="O384" s="30">
        <v>0</v>
      </c>
    </row>
    <row r="385" spans="1:15" ht="101.25" x14ac:dyDescent="0.25">
      <c r="A385" s="25">
        <f t="shared" si="40"/>
        <v>369</v>
      </c>
      <c r="B385" s="22">
        <f t="shared" si="40"/>
        <v>47</v>
      </c>
      <c r="C385" s="23">
        <v>2509</v>
      </c>
      <c r="D385" s="36" t="s">
        <v>883</v>
      </c>
      <c r="E385" s="19" t="s">
        <v>127</v>
      </c>
      <c r="F385" s="19" t="s">
        <v>801</v>
      </c>
      <c r="G385" s="19" t="s">
        <v>210</v>
      </c>
      <c r="H385" s="18" t="s">
        <v>823</v>
      </c>
      <c r="I385" s="30">
        <v>299.24099999999999</v>
      </c>
      <c r="J385" s="30">
        <v>141</v>
      </c>
      <c r="K385" s="30">
        <v>0</v>
      </c>
      <c r="L385" s="30">
        <v>80.442999999999998</v>
      </c>
      <c r="M385" s="30">
        <v>42.3</v>
      </c>
      <c r="N385" s="30">
        <v>0</v>
      </c>
      <c r="O385" s="30">
        <v>35.497999999999998</v>
      </c>
    </row>
    <row r="386" spans="1:15" ht="40.5" x14ac:dyDescent="0.25">
      <c r="A386" s="25">
        <f t="shared" si="40"/>
        <v>370</v>
      </c>
      <c r="B386" s="22">
        <f t="shared" si="40"/>
        <v>48</v>
      </c>
      <c r="C386" s="23">
        <v>1466</v>
      </c>
      <c r="D386" s="36" t="s">
        <v>884</v>
      </c>
      <c r="E386" s="19" t="s">
        <v>22</v>
      </c>
      <c r="F386" s="19" t="s">
        <v>867</v>
      </c>
      <c r="G386" s="19" t="s">
        <v>210</v>
      </c>
      <c r="H386" s="18" t="s">
        <v>836</v>
      </c>
      <c r="I386" s="30">
        <v>222.524</v>
      </c>
      <c r="J386" s="30">
        <v>108.901</v>
      </c>
      <c r="K386" s="30">
        <v>0</v>
      </c>
      <c r="L386" s="30">
        <v>55.631</v>
      </c>
      <c r="M386" s="30">
        <v>30.146000000000001</v>
      </c>
      <c r="N386" s="30">
        <v>0</v>
      </c>
      <c r="O386" s="30">
        <v>27.846</v>
      </c>
    </row>
    <row r="387" spans="1:15" ht="93.75" x14ac:dyDescent="0.25">
      <c r="A387" s="25">
        <f t="shared" si="40"/>
        <v>371</v>
      </c>
      <c r="B387" s="22">
        <f t="shared" si="40"/>
        <v>49</v>
      </c>
      <c r="C387" s="23">
        <v>2317</v>
      </c>
      <c r="D387" s="36" t="s">
        <v>885</v>
      </c>
      <c r="E387" s="19" t="s">
        <v>22</v>
      </c>
      <c r="F387" s="19" t="s">
        <v>886</v>
      </c>
      <c r="G387" s="19" t="s">
        <v>210</v>
      </c>
      <c r="H387" s="18" t="s">
        <v>812</v>
      </c>
      <c r="I387" s="30">
        <v>449.44200000000001</v>
      </c>
      <c r="J387" s="30">
        <v>194.721</v>
      </c>
      <c r="K387" s="30">
        <v>0</v>
      </c>
      <c r="L387" s="30">
        <v>194.721</v>
      </c>
      <c r="M387" s="30">
        <v>0</v>
      </c>
      <c r="N387" s="30">
        <v>60</v>
      </c>
      <c r="O387" s="30">
        <v>0</v>
      </c>
    </row>
    <row r="388" spans="1:15" ht="75" x14ac:dyDescent="0.25">
      <c r="A388" s="25">
        <f t="shared" si="40"/>
        <v>372</v>
      </c>
      <c r="B388" s="22">
        <f t="shared" si="40"/>
        <v>50</v>
      </c>
      <c r="C388" s="23">
        <v>2378</v>
      </c>
      <c r="D388" s="36" t="s">
        <v>887</v>
      </c>
      <c r="E388" s="19" t="s">
        <v>22</v>
      </c>
      <c r="F388" s="19" t="s">
        <v>203</v>
      </c>
      <c r="G388" s="19" t="s">
        <v>210</v>
      </c>
      <c r="H388" s="18" t="s">
        <v>806</v>
      </c>
      <c r="I388" s="30">
        <v>101.617</v>
      </c>
      <c r="J388" s="30">
        <v>50</v>
      </c>
      <c r="K388" s="30">
        <v>0</v>
      </c>
      <c r="L388" s="30">
        <v>25.731000000000002</v>
      </c>
      <c r="M388" s="30">
        <v>0</v>
      </c>
      <c r="N388" s="30">
        <v>14</v>
      </c>
      <c r="O388" s="30">
        <v>11.885999999999999</v>
      </c>
    </row>
    <row r="389" spans="1:15" ht="93.75" x14ac:dyDescent="0.25">
      <c r="A389" s="25">
        <f t="shared" si="40"/>
        <v>373</v>
      </c>
      <c r="B389" s="22">
        <f t="shared" si="40"/>
        <v>51</v>
      </c>
      <c r="C389" s="23">
        <v>2379</v>
      </c>
      <c r="D389" s="36" t="s">
        <v>888</v>
      </c>
      <c r="E389" s="19" t="s">
        <v>22</v>
      </c>
      <c r="F389" s="19" t="s">
        <v>886</v>
      </c>
      <c r="G389" s="19" t="s">
        <v>210</v>
      </c>
      <c r="H389" s="18" t="s">
        <v>812</v>
      </c>
      <c r="I389" s="30">
        <v>150.405</v>
      </c>
      <c r="J389" s="30">
        <v>65.201999999999998</v>
      </c>
      <c r="K389" s="30">
        <v>0</v>
      </c>
      <c r="L389" s="30">
        <v>65.203000000000003</v>
      </c>
      <c r="M389" s="30">
        <v>0</v>
      </c>
      <c r="N389" s="30">
        <v>20</v>
      </c>
      <c r="O389" s="30">
        <v>0</v>
      </c>
    </row>
    <row r="390" spans="1:15" ht="93.75" x14ac:dyDescent="0.25">
      <c r="A390" s="25">
        <f t="shared" si="40"/>
        <v>374</v>
      </c>
      <c r="B390" s="22">
        <f t="shared" si="40"/>
        <v>52</v>
      </c>
      <c r="C390" s="23">
        <v>2423</v>
      </c>
      <c r="D390" s="36" t="s">
        <v>889</v>
      </c>
      <c r="E390" s="19" t="s">
        <v>22</v>
      </c>
      <c r="F390" s="19" t="s">
        <v>886</v>
      </c>
      <c r="G390" s="19" t="s">
        <v>210</v>
      </c>
      <c r="H390" s="18" t="s">
        <v>812</v>
      </c>
      <c r="I390" s="30">
        <v>226.63200000000001</v>
      </c>
      <c r="J390" s="30">
        <v>93</v>
      </c>
      <c r="K390" s="30">
        <v>0</v>
      </c>
      <c r="L390" s="30">
        <v>93.632000000000005</v>
      </c>
      <c r="M390" s="30">
        <v>0</v>
      </c>
      <c r="N390" s="30">
        <v>40</v>
      </c>
      <c r="O390" s="30">
        <v>0</v>
      </c>
    </row>
    <row r="391" spans="1:15" ht="40.5" x14ac:dyDescent="0.25">
      <c r="A391" s="25">
        <f t="shared" si="40"/>
        <v>375</v>
      </c>
      <c r="B391" s="22">
        <f t="shared" si="40"/>
        <v>53</v>
      </c>
      <c r="C391" s="23">
        <v>2537</v>
      </c>
      <c r="D391" s="36" t="s">
        <v>890</v>
      </c>
      <c r="E391" s="19" t="s">
        <v>22</v>
      </c>
      <c r="F391" s="19" t="s">
        <v>20</v>
      </c>
      <c r="G391" s="19" t="s">
        <v>210</v>
      </c>
      <c r="H391" s="18" t="s">
        <v>812</v>
      </c>
      <c r="I391" s="30">
        <v>497.6</v>
      </c>
      <c r="J391" s="30">
        <v>248.8</v>
      </c>
      <c r="K391" s="30">
        <v>0</v>
      </c>
      <c r="L391" s="30">
        <v>188.8</v>
      </c>
      <c r="M391" s="30">
        <v>0</v>
      </c>
      <c r="N391" s="30">
        <v>60</v>
      </c>
      <c r="O391" s="30">
        <v>0</v>
      </c>
    </row>
    <row r="392" spans="1:15" ht="93.75" x14ac:dyDescent="0.25">
      <c r="A392" s="25">
        <f t="shared" si="40"/>
        <v>376</v>
      </c>
      <c r="B392" s="22">
        <f t="shared" si="40"/>
        <v>54</v>
      </c>
      <c r="C392" s="23">
        <v>2584</v>
      </c>
      <c r="D392" s="36" t="s">
        <v>891</v>
      </c>
      <c r="E392" s="19" t="s">
        <v>22</v>
      </c>
      <c r="F392" s="19" t="s">
        <v>886</v>
      </c>
      <c r="G392" s="19" t="s">
        <v>210</v>
      </c>
      <c r="H392" s="18" t="s">
        <v>812</v>
      </c>
      <c r="I392" s="30">
        <v>107.84099999999999</v>
      </c>
      <c r="J392" s="30">
        <v>43.920999999999999</v>
      </c>
      <c r="K392" s="30">
        <v>0</v>
      </c>
      <c r="L392" s="30">
        <v>43.92</v>
      </c>
      <c r="M392" s="30">
        <v>0</v>
      </c>
      <c r="N392" s="30">
        <v>20</v>
      </c>
      <c r="O392" s="30">
        <v>0</v>
      </c>
    </row>
    <row r="393" spans="1:15" s="2" customFormat="1" ht="20.25" x14ac:dyDescent="0.25">
      <c r="A393" s="21"/>
      <c r="B393" s="6">
        <v>31</v>
      </c>
      <c r="C393" s="21"/>
      <c r="D393" s="7" t="s">
        <v>892</v>
      </c>
      <c r="E393" s="17"/>
      <c r="F393" s="17"/>
      <c r="G393" s="17"/>
      <c r="H393" s="17"/>
      <c r="I393" s="9">
        <f>SUM(I394:I424)</f>
        <v>11882.763999999996</v>
      </c>
      <c r="J393" s="9">
        <f t="shared" ref="J393:O393" si="41">SUM(J394:J424)</f>
        <v>5921.0889999999981</v>
      </c>
      <c r="K393" s="9">
        <f t="shared" si="41"/>
        <v>0</v>
      </c>
      <c r="L393" s="9">
        <f t="shared" si="41"/>
        <v>2938.8020000000001</v>
      </c>
      <c r="M393" s="9">
        <f t="shared" si="41"/>
        <v>2806.38</v>
      </c>
      <c r="N393" s="9">
        <f t="shared" si="41"/>
        <v>0</v>
      </c>
      <c r="O393" s="9">
        <f t="shared" si="41"/>
        <v>216.49299999999999</v>
      </c>
    </row>
    <row r="394" spans="1:15" ht="40.5" x14ac:dyDescent="0.25">
      <c r="A394" s="25">
        <f>A392+1</f>
        <v>377</v>
      </c>
      <c r="B394" s="22">
        <v>1</v>
      </c>
      <c r="C394" s="23">
        <v>313</v>
      </c>
      <c r="D394" s="36" t="s">
        <v>893</v>
      </c>
      <c r="E394" s="19" t="s">
        <v>6</v>
      </c>
      <c r="F394" s="19" t="s">
        <v>894</v>
      </c>
      <c r="G394" s="19" t="s">
        <v>895</v>
      </c>
      <c r="H394" s="18" t="s">
        <v>896</v>
      </c>
      <c r="I394" s="30">
        <v>297.399</v>
      </c>
      <c r="J394" s="30">
        <v>148</v>
      </c>
      <c r="K394" s="30">
        <v>0</v>
      </c>
      <c r="L394" s="30">
        <v>74.399000000000001</v>
      </c>
      <c r="M394" s="30">
        <v>75</v>
      </c>
      <c r="N394" s="30">
        <v>0</v>
      </c>
      <c r="O394" s="30">
        <v>0</v>
      </c>
    </row>
    <row r="395" spans="1:15" ht="40.5" x14ac:dyDescent="0.25">
      <c r="A395" s="25">
        <f t="shared" si="40"/>
        <v>378</v>
      </c>
      <c r="B395" s="22">
        <f>B394+1</f>
        <v>2</v>
      </c>
      <c r="C395" s="23">
        <v>654</v>
      </c>
      <c r="D395" s="36" t="s">
        <v>897</v>
      </c>
      <c r="E395" s="19" t="s">
        <v>6</v>
      </c>
      <c r="F395" s="19" t="s">
        <v>894</v>
      </c>
      <c r="G395" s="19" t="s">
        <v>895</v>
      </c>
      <c r="H395" s="18" t="s">
        <v>898</v>
      </c>
      <c r="I395" s="30">
        <v>299.66899999999998</v>
      </c>
      <c r="J395" s="30">
        <v>149</v>
      </c>
      <c r="K395" s="30">
        <v>0</v>
      </c>
      <c r="L395" s="30">
        <v>74.668999999999997</v>
      </c>
      <c r="M395" s="30">
        <v>76</v>
      </c>
      <c r="N395" s="30">
        <v>0</v>
      </c>
      <c r="O395" s="30">
        <v>0</v>
      </c>
    </row>
    <row r="396" spans="1:15" ht="40.5" x14ac:dyDescent="0.25">
      <c r="A396" s="25">
        <f t="shared" si="40"/>
        <v>379</v>
      </c>
      <c r="B396" s="22">
        <f>B395+1</f>
        <v>3</v>
      </c>
      <c r="C396" s="23">
        <v>657</v>
      </c>
      <c r="D396" s="36" t="s">
        <v>899</v>
      </c>
      <c r="E396" s="19" t="s">
        <v>6</v>
      </c>
      <c r="F396" s="19" t="s">
        <v>894</v>
      </c>
      <c r="G396" s="19" t="s">
        <v>895</v>
      </c>
      <c r="H396" s="18" t="s">
        <v>900</v>
      </c>
      <c r="I396" s="30">
        <v>496.738</v>
      </c>
      <c r="J396" s="30">
        <v>248.3</v>
      </c>
      <c r="K396" s="30">
        <v>0</v>
      </c>
      <c r="L396" s="30">
        <v>123.438</v>
      </c>
      <c r="M396" s="30">
        <v>125</v>
      </c>
      <c r="N396" s="30">
        <v>0</v>
      </c>
      <c r="O396" s="30">
        <v>0</v>
      </c>
    </row>
    <row r="397" spans="1:15" ht="40.5" x14ac:dyDescent="0.25">
      <c r="A397" s="25">
        <f t="shared" si="40"/>
        <v>380</v>
      </c>
      <c r="B397" s="22">
        <f t="shared" si="40"/>
        <v>4</v>
      </c>
      <c r="C397" s="23">
        <v>663</v>
      </c>
      <c r="D397" s="36" t="s">
        <v>901</v>
      </c>
      <c r="E397" s="19" t="s">
        <v>6</v>
      </c>
      <c r="F397" s="19" t="s">
        <v>894</v>
      </c>
      <c r="G397" s="19" t="s">
        <v>895</v>
      </c>
      <c r="H397" s="18" t="s">
        <v>902</v>
      </c>
      <c r="I397" s="30">
        <v>263.12</v>
      </c>
      <c r="J397" s="30">
        <v>131.56</v>
      </c>
      <c r="K397" s="30">
        <v>0</v>
      </c>
      <c r="L397" s="30">
        <v>64.56</v>
      </c>
      <c r="M397" s="30">
        <v>67</v>
      </c>
      <c r="N397" s="30">
        <v>0</v>
      </c>
      <c r="O397" s="30">
        <v>0</v>
      </c>
    </row>
    <row r="398" spans="1:15" ht="40.5" x14ac:dyDescent="0.25">
      <c r="A398" s="25">
        <f t="shared" si="40"/>
        <v>381</v>
      </c>
      <c r="B398" s="22">
        <f t="shared" si="40"/>
        <v>5</v>
      </c>
      <c r="C398" s="23">
        <v>953</v>
      </c>
      <c r="D398" s="36" t="s">
        <v>903</v>
      </c>
      <c r="E398" s="19" t="s">
        <v>6</v>
      </c>
      <c r="F398" s="19" t="s">
        <v>894</v>
      </c>
      <c r="G398" s="19" t="s">
        <v>895</v>
      </c>
      <c r="H398" s="18" t="s">
        <v>904</v>
      </c>
      <c r="I398" s="30">
        <v>465.25200000000001</v>
      </c>
      <c r="J398" s="30">
        <v>232.626</v>
      </c>
      <c r="K398" s="30">
        <v>0</v>
      </c>
      <c r="L398" s="30">
        <v>112.626</v>
      </c>
      <c r="M398" s="30">
        <v>120</v>
      </c>
      <c r="N398" s="30">
        <v>0</v>
      </c>
      <c r="O398" s="30">
        <v>0</v>
      </c>
    </row>
    <row r="399" spans="1:15" ht="40.5" x14ac:dyDescent="0.25">
      <c r="A399" s="25">
        <f t="shared" si="40"/>
        <v>382</v>
      </c>
      <c r="B399" s="22">
        <f t="shared" si="40"/>
        <v>6</v>
      </c>
      <c r="C399" s="23">
        <v>163</v>
      </c>
      <c r="D399" s="36" t="s">
        <v>905</v>
      </c>
      <c r="E399" s="19" t="s">
        <v>26</v>
      </c>
      <c r="F399" s="19" t="s">
        <v>894</v>
      </c>
      <c r="G399" s="19" t="s">
        <v>895</v>
      </c>
      <c r="H399" s="18" t="s">
        <v>902</v>
      </c>
      <c r="I399" s="30">
        <v>495.31099999999998</v>
      </c>
      <c r="J399" s="30">
        <v>247</v>
      </c>
      <c r="K399" s="30">
        <v>0</v>
      </c>
      <c r="L399" s="30">
        <v>124.31100000000001</v>
      </c>
      <c r="M399" s="30">
        <v>124</v>
      </c>
      <c r="N399" s="30">
        <v>0</v>
      </c>
      <c r="O399" s="30">
        <v>0</v>
      </c>
    </row>
    <row r="400" spans="1:15" ht="60.75" x14ac:dyDescent="0.25">
      <c r="A400" s="25">
        <f t="shared" si="40"/>
        <v>383</v>
      </c>
      <c r="B400" s="22">
        <f t="shared" si="40"/>
        <v>7</v>
      </c>
      <c r="C400" s="23">
        <v>168</v>
      </c>
      <c r="D400" s="36" t="s">
        <v>906</v>
      </c>
      <c r="E400" s="19" t="s">
        <v>26</v>
      </c>
      <c r="F400" s="19" t="s">
        <v>894</v>
      </c>
      <c r="G400" s="19" t="s">
        <v>895</v>
      </c>
      <c r="H400" s="18" t="s">
        <v>902</v>
      </c>
      <c r="I400" s="30">
        <v>499</v>
      </c>
      <c r="J400" s="30">
        <v>248</v>
      </c>
      <c r="K400" s="30">
        <v>0</v>
      </c>
      <c r="L400" s="30">
        <v>126</v>
      </c>
      <c r="M400" s="30">
        <v>125</v>
      </c>
      <c r="N400" s="30">
        <v>0</v>
      </c>
      <c r="O400" s="30">
        <v>0</v>
      </c>
    </row>
    <row r="401" spans="1:15" ht="40.5" x14ac:dyDescent="0.25">
      <c r="A401" s="25">
        <f t="shared" si="40"/>
        <v>384</v>
      </c>
      <c r="B401" s="22">
        <f t="shared" si="40"/>
        <v>8</v>
      </c>
      <c r="C401" s="23">
        <v>911</v>
      </c>
      <c r="D401" s="36" t="s">
        <v>907</v>
      </c>
      <c r="E401" s="19" t="s">
        <v>26</v>
      </c>
      <c r="F401" s="19" t="s">
        <v>894</v>
      </c>
      <c r="G401" s="19" t="s">
        <v>895</v>
      </c>
      <c r="H401" s="18" t="s">
        <v>908</v>
      </c>
      <c r="I401" s="30">
        <v>279.22399999999999</v>
      </c>
      <c r="J401" s="30">
        <v>139.61199999999999</v>
      </c>
      <c r="K401" s="30">
        <v>0</v>
      </c>
      <c r="L401" s="30">
        <v>67.611999999999995</v>
      </c>
      <c r="M401" s="30">
        <v>72</v>
      </c>
      <c r="N401" s="30">
        <v>0</v>
      </c>
      <c r="O401" s="30">
        <v>0</v>
      </c>
    </row>
    <row r="402" spans="1:15" ht="40.5" x14ac:dyDescent="0.25">
      <c r="A402" s="25">
        <f t="shared" si="40"/>
        <v>385</v>
      </c>
      <c r="B402" s="22">
        <f t="shared" si="40"/>
        <v>9</v>
      </c>
      <c r="C402" s="23">
        <v>1043</v>
      </c>
      <c r="D402" s="36" t="s">
        <v>909</v>
      </c>
      <c r="E402" s="19" t="s">
        <v>26</v>
      </c>
      <c r="F402" s="19" t="s">
        <v>894</v>
      </c>
      <c r="G402" s="19" t="s">
        <v>895</v>
      </c>
      <c r="H402" s="18" t="s">
        <v>902</v>
      </c>
      <c r="I402" s="30">
        <v>330</v>
      </c>
      <c r="J402" s="30">
        <v>165</v>
      </c>
      <c r="K402" s="30">
        <v>0</v>
      </c>
      <c r="L402" s="30">
        <v>75</v>
      </c>
      <c r="M402" s="30">
        <v>90</v>
      </c>
      <c r="N402" s="30">
        <v>0</v>
      </c>
      <c r="O402" s="30">
        <v>0</v>
      </c>
    </row>
    <row r="403" spans="1:15" ht="40.5" x14ac:dyDescent="0.25">
      <c r="A403" s="25">
        <f t="shared" si="40"/>
        <v>386</v>
      </c>
      <c r="B403" s="22">
        <f t="shared" si="40"/>
        <v>10</v>
      </c>
      <c r="C403" s="23">
        <v>1353</v>
      </c>
      <c r="D403" s="36" t="s">
        <v>910</v>
      </c>
      <c r="E403" s="19" t="s">
        <v>26</v>
      </c>
      <c r="F403" s="19" t="s">
        <v>894</v>
      </c>
      <c r="G403" s="19" t="s">
        <v>895</v>
      </c>
      <c r="H403" s="18" t="s">
        <v>904</v>
      </c>
      <c r="I403" s="30">
        <v>499.73200000000003</v>
      </c>
      <c r="J403" s="30">
        <v>249.86600000000001</v>
      </c>
      <c r="K403" s="30">
        <v>0</v>
      </c>
      <c r="L403" s="30">
        <v>124.866</v>
      </c>
      <c r="M403" s="30">
        <v>125</v>
      </c>
      <c r="N403" s="30">
        <v>0</v>
      </c>
      <c r="O403" s="30">
        <v>0</v>
      </c>
    </row>
    <row r="404" spans="1:15" ht="40.5" x14ac:dyDescent="0.25">
      <c r="A404" s="25">
        <f t="shared" si="40"/>
        <v>387</v>
      </c>
      <c r="B404" s="22">
        <f t="shared" si="40"/>
        <v>11</v>
      </c>
      <c r="C404" s="23">
        <v>1806</v>
      </c>
      <c r="D404" s="36" t="s">
        <v>911</v>
      </c>
      <c r="E404" s="19" t="s">
        <v>26</v>
      </c>
      <c r="F404" s="19" t="s">
        <v>912</v>
      </c>
      <c r="G404" s="19" t="s">
        <v>895</v>
      </c>
      <c r="H404" s="18" t="s">
        <v>896</v>
      </c>
      <c r="I404" s="30">
        <v>260</v>
      </c>
      <c r="J404" s="30">
        <v>130</v>
      </c>
      <c r="K404" s="30">
        <v>0</v>
      </c>
      <c r="L404" s="30">
        <v>64</v>
      </c>
      <c r="M404" s="30">
        <v>66</v>
      </c>
      <c r="N404" s="30">
        <v>0</v>
      </c>
      <c r="O404" s="30">
        <v>0</v>
      </c>
    </row>
    <row r="405" spans="1:15" ht="40.5" x14ac:dyDescent="0.25">
      <c r="A405" s="25">
        <f t="shared" si="40"/>
        <v>388</v>
      </c>
      <c r="B405" s="22">
        <f t="shared" si="40"/>
        <v>12</v>
      </c>
      <c r="C405" s="23">
        <v>2130</v>
      </c>
      <c r="D405" s="36" t="s">
        <v>913</v>
      </c>
      <c r="E405" s="19" t="s">
        <v>26</v>
      </c>
      <c r="F405" s="19" t="s">
        <v>894</v>
      </c>
      <c r="G405" s="19" t="s">
        <v>895</v>
      </c>
      <c r="H405" s="18" t="s">
        <v>902</v>
      </c>
      <c r="I405" s="30">
        <v>330</v>
      </c>
      <c r="J405" s="30">
        <v>165</v>
      </c>
      <c r="K405" s="30">
        <v>0</v>
      </c>
      <c r="L405" s="30">
        <v>80</v>
      </c>
      <c r="M405" s="30">
        <v>85</v>
      </c>
      <c r="N405" s="30">
        <v>0</v>
      </c>
      <c r="O405" s="30">
        <v>0</v>
      </c>
    </row>
    <row r="406" spans="1:15" ht="40.5" x14ac:dyDescent="0.25">
      <c r="A406" s="25">
        <f t="shared" si="40"/>
        <v>389</v>
      </c>
      <c r="B406" s="22">
        <f t="shared" si="40"/>
        <v>13</v>
      </c>
      <c r="C406" s="23">
        <v>2475</v>
      </c>
      <c r="D406" s="36" t="s">
        <v>914</v>
      </c>
      <c r="E406" s="19" t="s">
        <v>26</v>
      </c>
      <c r="F406" s="19" t="s">
        <v>894</v>
      </c>
      <c r="G406" s="19" t="s">
        <v>895</v>
      </c>
      <c r="H406" s="18" t="s">
        <v>908</v>
      </c>
      <c r="I406" s="30">
        <v>499</v>
      </c>
      <c r="J406" s="30">
        <v>244</v>
      </c>
      <c r="K406" s="30">
        <v>0</v>
      </c>
      <c r="L406" s="30">
        <v>120</v>
      </c>
      <c r="M406" s="30">
        <v>135</v>
      </c>
      <c r="N406" s="30">
        <v>0</v>
      </c>
      <c r="O406" s="30">
        <v>0</v>
      </c>
    </row>
    <row r="407" spans="1:15" s="3" customFormat="1" ht="60.75" x14ac:dyDescent="0.25">
      <c r="A407" s="25">
        <f t="shared" si="40"/>
        <v>390</v>
      </c>
      <c r="B407" s="22">
        <f t="shared" si="40"/>
        <v>14</v>
      </c>
      <c r="C407" s="22">
        <v>2485</v>
      </c>
      <c r="D407" s="35" t="s">
        <v>915</v>
      </c>
      <c r="E407" s="18" t="s">
        <v>26</v>
      </c>
      <c r="F407" s="18" t="s">
        <v>894</v>
      </c>
      <c r="G407" s="18" t="s">
        <v>895</v>
      </c>
      <c r="H407" s="18" t="s">
        <v>908</v>
      </c>
      <c r="I407" s="30">
        <v>499.91800000000001</v>
      </c>
      <c r="J407" s="30">
        <v>240</v>
      </c>
      <c r="K407" s="30">
        <v>0</v>
      </c>
      <c r="L407" s="30">
        <v>125</v>
      </c>
      <c r="M407" s="30">
        <v>84.38</v>
      </c>
      <c r="N407" s="30">
        <v>0</v>
      </c>
      <c r="O407" s="30">
        <v>50.537999999999997</v>
      </c>
    </row>
    <row r="408" spans="1:15" s="3" customFormat="1" ht="40.5" x14ac:dyDescent="0.25">
      <c r="A408" s="25">
        <f t="shared" si="40"/>
        <v>391</v>
      </c>
      <c r="B408" s="22">
        <f t="shared" si="40"/>
        <v>15</v>
      </c>
      <c r="C408" s="22">
        <v>167</v>
      </c>
      <c r="D408" s="35" t="s">
        <v>916</v>
      </c>
      <c r="E408" s="18" t="s">
        <v>24</v>
      </c>
      <c r="F408" s="18" t="s">
        <v>894</v>
      </c>
      <c r="G408" s="18" t="s">
        <v>895</v>
      </c>
      <c r="H408" s="18" t="s">
        <v>902</v>
      </c>
      <c r="I408" s="30">
        <v>204.738</v>
      </c>
      <c r="J408" s="30">
        <v>102.369</v>
      </c>
      <c r="K408" s="30">
        <v>0</v>
      </c>
      <c r="L408" s="30">
        <v>50.369</v>
      </c>
      <c r="M408" s="30">
        <v>52</v>
      </c>
      <c r="N408" s="30">
        <v>0</v>
      </c>
      <c r="O408" s="30">
        <v>0</v>
      </c>
    </row>
    <row r="409" spans="1:15" s="3" customFormat="1" ht="40.5" x14ac:dyDescent="0.25">
      <c r="A409" s="25">
        <f t="shared" si="40"/>
        <v>392</v>
      </c>
      <c r="B409" s="22">
        <f t="shared" si="40"/>
        <v>16</v>
      </c>
      <c r="C409" s="22">
        <v>305</v>
      </c>
      <c r="D409" s="35" t="s">
        <v>917</v>
      </c>
      <c r="E409" s="18" t="s">
        <v>24</v>
      </c>
      <c r="F409" s="18" t="s">
        <v>894</v>
      </c>
      <c r="G409" s="18" t="s">
        <v>895</v>
      </c>
      <c r="H409" s="18" t="s">
        <v>902</v>
      </c>
      <c r="I409" s="30">
        <v>151.5</v>
      </c>
      <c r="J409" s="30">
        <v>75.75</v>
      </c>
      <c r="K409" s="30">
        <v>0</v>
      </c>
      <c r="L409" s="30">
        <v>37.75</v>
      </c>
      <c r="M409" s="30">
        <v>38</v>
      </c>
      <c r="N409" s="30">
        <v>0</v>
      </c>
      <c r="O409" s="30">
        <v>0</v>
      </c>
    </row>
    <row r="410" spans="1:15" ht="40.5" x14ac:dyDescent="0.25">
      <c r="A410" s="25">
        <f t="shared" si="40"/>
        <v>393</v>
      </c>
      <c r="B410" s="22">
        <f t="shared" si="40"/>
        <v>17</v>
      </c>
      <c r="C410" s="23">
        <v>1024</v>
      </c>
      <c r="D410" s="36" t="s">
        <v>918</v>
      </c>
      <c r="E410" s="19" t="s">
        <v>24</v>
      </c>
      <c r="F410" s="19" t="s">
        <v>894</v>
      </c>
      <c r="G410" s="19" t="s">
        <v>895</v>
      </c>
      <c r="H410" s="18" t="s">
        <v>904</v>
      </c>
      <c r="I410" s="30">
        <v>392.95400000000001</v>
      </c>
      <c r="J410" s="30">
        <v>196</v>
      </c>
      <c r="K410" s="30">
        <v>0</v>
      </c>
      <c r="L410" s="30">
        <v>97.244</v>
      </c>
      <c r="M410" s="30">
        <v>50</v>
      </c>
      <c r="N410" s="30">
        <v>0</v>
      </c>
      <c r="O410" s="30">
        <v>49.71</v>
      </c>
    </row>
    <row r="411" spans="1:15" s="3" customFormat="1" ht="40.5" x14ac:dyDescent="0.25">
      <c r="A411" s="25">
        <f t="shared" si="40"/>
        <v>394</v>
      </c>
      <c r="B411" s="22">
        <f t="shared" si="40"/>
        <v>18</v>
      </c>
      <c r="C411" s="22">
        <v>18</v>
      </c>
      <c r="D411" s="35" t="s">
        <v>919</v>
      </c>
      <c r="E411" s="18" t="s">
        <v>127</v>
      </c>
      <c r="F411" s="18" t="s">
        <v>894</v>
      </c>
      <c r="G411" s="18" t="s">
        <v>895</v>
      </c>
      <c r="H411" s="18" t="s">
        <v>904</v>
      </c>
      <c r="I411" s="30">
        <v>497.197</v>
      </c>
      <c r="J411" s="30">
        <v>248</v>
      </c>
      <c r="K411" s="30">
        <v>0</v>
      </c>
      <c r="L411" s="30">
        <v>123.52500000000001</v>
      </c>
      <c r="M411" s="30">
        <v>110</v>
      </c>
      <c r="N411" s="30">
        <v>0</v>
      </c>
      <c r="O411" s="30">
        <v>15.672000000000001</v>
      </c>
    </row>
    <row r="412" spans="1:15" ht="40.5" x14ac:dyDescent="0.25">
      <c r="A412" s="25">
        <f t="shared" si="40"/>
        <v>395</v>
      </c>
      <c r="B412" s="22">
        <f t="shared" si="40"/>
        <v>19</v>
      </c>
      <c r="C412" s="23">
        <v>160</v>
      </c>
      <c r="D412" s="36" t="s">
        <v>920</v>
      </c>
      <c r="E412" s="19" t="s">
        <v>127</v>
      </c>
      <c r="F412" s="19" t="s">
        <v>894</v>
      </c>
      <c r="G412" s="19" t="s">
        <v>895</v>
      </c>
      <c r="H412" s="18" t="s">
        <v>902</v>
      </c>
      <c r="I412" s="30">
        <v>500</v>
      </c>
      <c r="J412" s="30">
        <v>250</v>
      </c>
      <c r="K412" s="30">
        <v>0</v>
      </c>
      <c r="L412" s="30">
        <v>125</v>
      </c>
      <c r="M412" s="30">
        <v>125</v>
      </c>
      <c r="N412" s="30">
        <v>0</v>
      </c>
      <c r="O412" s="30">
        <v>0</v>
      </c>
    </row>
    <row r="413" spans="1:15" ht="40.5" x14ac:dyDescent="0.25">
      <c r="A413" s="25">
        <f t="shared" si="40"/>
        <v>396</v>
      </c>
      <c r="B413" s="22">
        <f t="shared" si="40"/>
        <v>20</v>
      </c>
      <c r="C413" s="23">
        <v>164</v>
      </c>
      <c r="D413" s="36" t="s">
        <v>921</v>
      </c>
      <c r="E413" s="19" t="s">
        <v>127</v>
      </c>
      <c r="F413" s="19" t="s">
        <v>894</v>
      </c>
      <c r="G413" s="19" t="s">
        <v>895</v>
      </c>
      <c r="H413" s="18" t="s">
        <v>902</v>
      </c>
      <c r="I413" s="30">
        <v>500</v>
      </c>
      <c r="J413" s="30">
        <v>250</v>
      </c>
      <c r="K413" s="30">
        <v>0</v>
      </c>
      <c r="L413" s="30">
        <v>125</v>
      </c>
      <c r="M413" s="30">
        <v>125</v>
      </c>
      <c r="N413" s="30">
        <v>0</v>
      </c>
      <c r="O413" s="30">
        <v>0</v>
      </c>
    </row>
    <row r="414" spans="1:15" ht="60.75" x14ac:dyDescent="0.25">
      <c r="A414" s="25">
        <f t="shared" si="40"/>
        <v>397</v>
      </c>
      <c r="B414" s="22">
        <f t="shared" si="40"/>
        <v>21</v>
      </c>
      <c r="C414" s="23">
        <v>309</v>
      </c>
      <c r="D414" s="36" t="s">
        <v>922</v>
      </c>
      <c r="E414" s="19" t="s">
        <v>127</v>
      </c>
      <c r="F414" s="19" t="s">
        <v>894</v>
      </c>
      <c r="G414" s="19" t="s">
        <v>895</v>
      </c>
      <c r="H414" s="18" t="s">
        <v>923</v>
      </c>
      <c r="I414" s="30">
        <v>293.36399999999998</v>
      </c>
      <c r="J414" s="30">
        <v>146.68199999999999</v>
      </c>
      <c r="K414" s="30">
        <v>0</v>
      </c>
      <c r="L414" s="30">
        <v>72.682000000000002</v>
      </c>
      <c r="M414" s="30">
        <v>74</v>
      </c>
      <c r="N414" s="30">
        <v>0</v>
      </c>
      <c r="O414" s="30">
        <v>0</v>
      </c>
    </row>
    <row r="415" spans="1:15" ht="40.5" x14ac:dyDescent="0.25">
      <c r="A415" s="25">
        <f t="shared" si="40"/>
        <v>398</v>
      </c>
      <c r="B415" s="22">
        <f t="shared" si="40"/>
        <v>22</v>
      </c>
      <c r="C415" s="23">
        <v>728</v>
      </c>
      <c r="D415" s="36" t="s">
        <v>924</v>
      </c>
      <c r="E415" s="19" t="s">
        <v>127</v>
      </c>
      <c r="F415" s="19" t="s">
        <v>894</v>
      </c>
      <c r="G415" s="19" t="s">
        <v>895</v>
      </c>
      <c r="H415" s="18" t="s">
        <v>896</v>
      </c>
      <c r="I415" s="30">
        <v>495.89400000000001</v>
      </c>
      <c r="J415" s="30">
        <v>247.947</v>
      </c>
      <c r="K415" s="30">
        <v>0</v>
      </c>
      <c r="L415" s="30">
        <v>122.59099999999999</v>
      </c>
      <c r="M415" s="30">
        <v>75</v>
      </c>
      <c r="N415" s="30">
        <v>0</v>
      </c>
      <c r="O415" s="30">
        <v>50.356000000000002</v>
      </c>
    </row>
    <row r="416" spans="1:15" s="3" customFormat="1" ht="40.5" x14ac:dyDescent="0.25">
      <c r="A416" s="25">
        <f t="shared" ref="A416:B418" si="42">A415+1</f>
        <v>399</v>
      </c>
      <c r="B416" s="22">
        <f t="shared" si="42"/>
        <v>23</v>
      </c>
      <c r="C416" s="22">
        <v>787</v>
      </c>
      <c r="D416" s="35" t="s">
        <v>925</v>
      </c>
      <c r="E416" s="18" t="s">
        <v>127</v>
      </c>
      <c r="F416" s="18" t="s">
        <v>894</v>
      </c>
      <c r="G416" s="18" t="s">
        <v>895</v>
      </c>
      <c r="H416" s="18" t="s">
        <v>926</v>
      </c>
      <c r="I416" s="30">
        <v>499.60399999999998</v>
      </c>
      <c r="J416" s="30">
        <v>249.80199999999999</v>
      </c>
      <c r="K416" s="30">
        <v>0</v>
      </c>
      <c r="L416" s="30">
        <v>124.80200000000001</v>
      </c>
      <c r="M416" s="30">
        <v>125</v>
      </c>
      <c r="N416" s="30">
        <v>0</v>
      </c>
      <c r="O416" s="30">
        <v>0</v>
      </c>
    </row>
    <row r="417" spans="1:15" ht="40.5" x14ac:dyDescent="0.25">
      <c r="A417" s="25">
        <f t="shared" si="42"/>
        <v>400</v>
      </c>
      <c r="B417" s="22">
        <f t="shared" si="42"/>
        <v>24</v>
      </c>
      <c r="C417" s="23">
        <v>788</v>
      </c>
      <c r="D417" s="36" t="s">
        <v>927</v>
      </c>
      <c r="E417" s="19" t="s">
        <v>127</v>
      </c>
      <c r="F417" s="19" t="s">
        <v>894</v>
      </c>
      <c r="G417" s="19" t="s">
        <v>895</v>
      </c>
      <c r="H417" s="18" t="s">
        <v>923</v>
      </c>
      <c r="I417" s="30">
        <v>313.44200000000001</v>
      </c>
      <c r="J417" s="30">
        <v>156.721</v>
      </c>
      <c r="K417" s="30">
        <v>0</v>
      </c>
      <c r="L417" s="30">
        <v>77.385000000000005</v>
      </c>
      <c r="M417" s="30">
        <v>64</v>
      </c>
      <c r="N417" s="30">
        <v>0</v>
      </c>
      <c r="O417" s="30">
        <v>15.336</v>
      </c>
    </row>
    <row r="418" spans="1:15" ht="60.75" x14ac:dyDescent="0.25">
      <c r="A418" s="25">
        <f t="shared" si="42"/>
        <v>401</v>
      </c>
      <c r="B418" s="22">
        <f t="shared" si="42"/>
        <v>25</v>
      </c>
      <c r="C418" s="23">
        <v>951</v>
      </c>
      <c r="D418" s="36" t="s">
        <v>928</v>
      </c>
      <c r="E418" s="19" t="s">
        <v>127</v>
      </c>
      <c r="F418" s="19" t="s">
        <v>894</v>
      </c>
      <c r="G418" s="19" t="s">
        <v>895</v>
      </c>
      <c r="H418" s="18" t="s">
        <v>902</v>
      </c>
      <c r="I418" s="30">
        <v>498.15800000000002</v>
      </c>
      <c r="J418" s="30">
        <v>249.07900000000001</v>
      </c>
      <c r="K418" s="30">
        <v>0</v>
      </c>
      <c r="L418" s="30">
        <v>123.643</v>
      </c>
      <c r="M418" s="30">
        <v>103</v>
      </c>
      <c r="N418" s="30">
        <v>0</v>
      </c>
      <c r="O418" s="30">
        <v>22.436</v>
      </c>
    </row>
    <row r="419" spans="1:15" ht="40.5" x14ac:dyDescent="0.25">
      <c r="A419" s="25">
        <f t="shared" ref="A419:B430" si="43">A418+1</f>
        <v>402</v>
      </c>
      <c r="B419" s="22">
        <f t="shared" si="43"/>
        <v>26</v>
      </c>
      <c r="C419" s="23">
        <v>1131</v>
      </c>
      <c r="D419" s="36" t="s">
        <v>929</v>
      </c>
      <c r="E419" s="19" t="s">
        <v>127</v>
      </c>
      <c r="F419" s="19" t="s">
        <v>894</v>
      </c>
      <c r="G419" s="19" t="s">
        <v>895</v>
      </c>
      <c r="H419" s="18" t="s">
        <v>902</v>
      </c>
      <c r="I419" s="30">
        <v>498.64</v>
      </c>
      <c r="J419" s="30">
        <v>249.32</v>
      </c>
      <c r="K419" s="30">
        <v>0</v>
      </c>
      <c r="L419" s="30">
        <v>123.875</v>
      </c>
      <c r="M419" s="30">
        <v>113</v>
      </c>
      <c r="N419" s="30">
        <v>0</v>
      </c>
      <c r="O419" s="30">
        <v>12.445</v>
      </c>
    </row>
    <row r="420" spans="1:15" ht="40.5" x14ac:dyDescent="0.25">
      <c r="A420" s="25">
        <f t="shared" si="43"/>
        <v>403</v>
      </c>
      <c r="B420" s="22">
        <f t="shared" si="43"/>
        <v>27</v>
      </c>
      <c r="C420" s="23">
        <v>1201</v>
      </c>
      <c r="D420" s="36" t="s">
        <v>930</v>
      </c>
      <c r="E420" s="19" t="s">
        <v>127</v>
      </c>
      <c r="F420" s="19" t="s">
        <v>894</v>
      </c>
      <c r="G420" s="19" t="s">
        <v>895</v>
      </c>
      <c r="H420" s="18" t="s">
        <v>900</v>
      </c>
      <c r="I420" s="30">
        <v>125</v>
      </c>
      <c r="J420" s="30">
        <v>62.5</v>
      </c>
      <c r="K420" s="30">
        <v>0</v>
      </c>
      <c r="L420" s="30">
        <v>32.5</v>
      </c>
      <c r="M420" s="30">
        <v>30</v>
      </c>
      <c r="N420" s="30">
        <v>0</v>
      </c>
      <c r="O420" s="30">
        <v>0</v>
      </c>
    </row>
    <row r="421" spans="1:15" ht="40.5" x14ac:dyDescent="0.25">
      <c r="A421" s="25">
        <f t="shared" si="43"/>
        <v>404</v>
      </c>
      <c r="B421" s="22">
        <f t="shared" si="43"/>
        <v>28</v>
      </c>
      <c r="C421" s="23">
        <v>1697</v>
      </c>
      <c r="D421" s="36" t="s">
        <v>931</v>
      </c>
      <c r="E421" s="19" t="s">
        <v>127</v>
      </c>
      <c r="F421" s="19" t="s">
        <v>894</v>
      </c>
      <c r="G421" s="19" t="s">
        <v>895</v>
      </c>
      <c r="H421" s="18" t="s">
        <v>908</v>
      </c>
      <c r="I421" s="30">
        <v>450</v>
      </c>
      <c r="J421" s="30">
        <v>225</v>
      </c>
      <c r="K421" s="30">
        <v>0</v>
      </c>
      <c r="L421" s="30">
        <v>110</v>
      </c>
      <c r="M421" s="30">
        <v>115</v>
      </c>
      <c r="N421" s="30">
        <v>0</v>
      </c>
      <c r="O421" s="30">
        <v>0</v>
      </c>
    </row>
    <row r="422" spans="1:15" ht="40.5" x14ac:dyDescent="0.25">
      <c r="A422" s="25">
        <f t="shared" si="43"/>
        <v>405</v>
      </c>
      <c r="B422" s="22">
        <f t="shared" si="43"/>
        <v>29</v>
      </c>
      <c r="C422" s="23">
        <v>1711</v>
      </c>
      <c r="D422" s="36" t="s">
        <v>932</v>
      </c>
      <c r="E422" s="19" t="s">
        <v>127</v>
      </c>
      <c r="F422" s="19" t="s">
        <v>894</v>
      </c>
      <c r="G422" s="19" t="s">
        <v>895</v>
      </c>
      <c r="H422" s="18" t="s">
        <v>908</v>
      </c>
      <c r="I422" s="30">
        <v>119.5</v>
      </c>
      <c r="J422" s="30">
        <v>59.75</v>
      </c>
      <c r="K422" s="30">
        <v>0</v>
      </c>
      <c r="L422" s="30">
        <v>29.75</v>
      </c>
      <c r="M422" s="30">
        <v>30</v>
      </c>
      <c r="N422" s="30">
        <v>0</v>
      </c>
      <c r="O422" s="30">
        <v>0</v>
      </c>
    </row>
    <row r="423" spans="1:15" ht="40.5" x14ac:dyDescent="0.25">
      <c r="A423" s="25">
        <f t="shared" si="43"/>
        <v>406</v>
      </c>
      <c r="B423" s="22">
        <f t="shared" si="43"/>
        <v>30</v>
      </c>
      <c r="C423" s="23">
        <v>2144</v>
      </c>
      <c r="D423" s="36" t="s">
        <v>933</v>
      </c>
      <c r="E423" s="19" t="s">
        <v>127</v>
      </c>
      <c r="F423" s="19" t="s">
        <v>894</v>
      </c>
      <c r="G423" s="19" t="s">
        <v>895</v>
      </c>
      <c r="H423" s="18" t="s">
        <v>908</v>
      </c>
      <c r="I423" s="30">
        <v>498.91</v>
      </c>
      <c r="J423" s="30">
        <v>249.45500000000001</v>
      </c>
      <c r="K423" s="30">
        <v>0</v>
      </c>
      <c r="L423" s="30">
        <v>124.455</v>
      </c>
      <c r="M423" s="30">
        <v>125</v>
      </c>
      <c r="N423" s="30">
        <v>0</v>
      </c>
      <c r="O423" s="30">
        <v>0</v>
      </c>
    </row>
    <row r="424" spans="1:15" ht="40.5" x14ac:dyDescent="0.25">
      <c r="A424" s="25">
        <f t="shared" si="43"/>
        <v>407</v>
      </c>
      <c r="B424" s="22">
        <f t="shared" si="43"/>
        <v>31</v>
      </c>
      <c r="C424" s="23">
        <v>308</v>
      </c>
      <c r="D424" s="36" t="s">
        <v>934</v>
      </c>
      <c r="E424" s="19" t="s">
        <v>22</v>
      </c>
      <c r="F424" s="19" t="s">
        <v>894</v>
      </c>
      <c r="G424" s="19" t="s">
        <v>895</v>
      </c>
      <c r="H424" s="18" t="s">
        <v>902</v>
      </c>
      <c r="I424" s="30">
        <v>329.5</v>
      </c>
      <c r="J424" s="30">
        <v>164.75</v>
      </c>
      <c r="K424" s="30">
        <v>0</v>
      </c>
      <c r="L424" s="30">
        <v>81.75</v>
      </c>
      <c r="M424" s="30">
        <v>83</v>
      </c>
      <c r="N424" s="30">
        <v>0</v>
      </c>
      <c r="O424" s="30">
        <v>0</v>
      </c>
    </row>
    <row r="425" spans="1:15" s="2" customFormat="1" ht="20.25" x14ac:dyDescent="0.25">
      <c r="A425" s="21"/>
      <c r="B425" s="6">
        <v>15</v>
      </c>
      <c r="C425" s="21"/>
      <c r="D425" s="7" t="s">
        <v>935</v>
      </c>
      <c r="E425" s="17"/>
      <c r="F425" s="17"/>
      <c r="G425" s="17"/>
      <c r="H425" s="17"/>
      <c r="I425" s="9">
        <f>SUM(I426:I440)</f>
        <v>4009.9050000000002</v>
      </c>
      <c r="J425" s="9">
        <f t="shared" ref="J425:O425" si="44">SUM(J426:J440)</f>
        <v>2004.9530000000002</v>
      </c>
      <c r="K425" s="9">
        <f t="shared" si="44"/>
        <v>0</v>
      </c>
      <c r="L425" s="9">
        <f t="shared" si="44"/>
        <v>1112.7440000000001</v>
      </c>
      <c r="M425" s="9">
        <f t="shared" si="44"/>
        <v>833.71800000000007</v>
      </c>
      <c r="N425" s="9">
        <f t="shared" si="44"/>
        <v>0</v>
      </c>
      <c r="O425" s="9">
        <f t="shared" si="44"/>
        <v>58.489999999999995</v>
      </c>
    </row>
    <row r="426" spans="1:15" ht="60.75" x14ac:dyDescent="0.25">
      <c r="A426" s="25">
        <f>A424+1</f>
        <v>408</v>
      </c>
      <c r="B426" s="22">
        <v>1</v>
      </c>
      <c r="C426" s="23">
        <v>1195</v>
      </c>
      <c r="D426" s="36" t="s">
        <v>936</v>
      </c>
      <c r="E426" s="19" t="s">
        <v>6</v>
      </c>
      <c r="F426" s="19" t="s">
        <v>259</v>
      </c>
      <c r="G426" s="19" t="s">
        <v>937</v>
      </c>
      <c r="H426" s="18" t="s">
        <v>938</v>
      </c>
      <c r="I426" s="30">
        <v>198.66</v>
      </c>
      <c r="J426" s="30">
        <v>99.33</v>
      </c>
      <c r="K426" s="30">
        <v>0</v>
      </c>
      <c r="L426" s="30">
        <v>57.610999999999997</v>
      </c>
      <c r="M426" s="30">
        <v>41.719000000000001</v>
      </c>
      <c r="N426" s="30">
        <v>0</v>
      </c>
      <c r="O426" s="30">
        <v>0</v>
      </c>
    </row>
    <row r="427" spans="1:15" ht="60.75" x14ac:dyDescent="0.25">
      <c r="A427" s="25">
        <f t="shared" si="43"/>
        <v>409</v>
      </c>
      <c r="B427" s="22">
        <f>B426+1</f>
        <v>2</v>
      </c>
      <c r="C427" s="23">
        <v>489</v>
      </c>
      <c r="D427" s="36" t="s">
        <v>939</v>
      </c>
      <c r="E427" s="19" t="s">
        <v>26</v>
      </c>
      <c r="F427" s="19" t="s">
        <v>940</v>
      </c>
      <c r="G427" s="19" t="s">
        <v>937</v>
      </c>
      <c r="H427" s="18" t="s">
        <v>938</v>
      </c>
      <c r="I427" s="30">
        <v>500</v>
      </c>
      <c r="J427" s="30">
        <v>250</v>
      </c>
      <c r="K427" s="30">
        <v>0</v>
      </c>
      <c r="L427" s="30">
        <v>145</v>
      </c>
      <c r="M427" s="30">
        <v>105</v>
      </c>
      <c r="N427" s="30">
        <v>0</v>
      </c>
      <c r="O427" s="30">
        <v>0</v>
      </c>
    </row>
    <row r="428" spans="1:15" ht="40.5" x14ac:dyDescent="0.25">
      <c r="A428" s="25">
        <f t="shared" si="43"/>
        <v>410</v>
      </c>
      <c r="B428" s="22">
        <f>B427+1</f>
        <v>3</v>
      </c>
      <c r="C428" s="23">
        <v>1512</v>
      </c>
      <c r="D428" s="36" t="s">
        <v>941</v>
      </c>
      <c r="E428" s="19" t="s">
        <v>26</v>
      </c>
      <c r="F428" s="19" t="s">
        <v>940</v>
      </c>
      <c r="G428" s="19" t="s">
        <v>937</v>
      </c>
      <c r="H428" s="18" t="s">
        <v>942</v>
      </c>
      <c r="I428" s="30">
        <v>399.96499999999997</v>
      </c>
      <c r="J428" s="30">
        <v>199.982</v>
      </c>
      <c r="K428" s="30">
        <v>0</v>
      </c>
      <c r="L428" s="30">
        <v>111.991</v>
      </c>
      <c r="M428" s="30">
        <v>87.992000000000004</v>
      </c>
      <c r="N428" s="30">
        <v>0</v>
      </c>
      <c r="O428" s="30">
        <v>0</v>
      </c>
    </row>
    <row r="429" spans="1:15" ht="40.5" x14ac:dyDescent="0.25">
      <c r="A429" s="25">
        <f t="shared" si="43"/>
        <v>411</v>
      </c>
      <c r="B429" s="22">
        <f t="shared" si="43"/>
        <v>4</v>
      </c>
      <c r="C429" s="23">
        <v>1556</v>
      </c>
      <c r="D429" s="36" t="s">
        <v>943</v>
      </c>
      <c r="E429" s="19" t="s">
        <v>26</v>
      </c>
      <c r="F429" s="19" t="s">
        <v>940</v>
      </c>
      <c r="G429" s="19" t="s">
        <v>937</v>
      </c>
      <c r="H429" s="18" t="s">
        <v>944</v>
      </c>
      <c r="I429" s="30">
        <v>119.1</v>
      </c>
      <c r="J429" s="30">
        <v>59.55</v>
      </c>
      <c r="K429" s="30">
        <v>0</v>
      </c>
      <c r="L429" s="30">
        <v>34.539000000000001</v>
      </c>
      <c r="M429" s="30">
        <v>25.010999999999999</v>
      </c>
      <c r="N429" s="30">
        <v>0</v>
      </c>
      <c r="O429" s="30">
        <v>0</v>
      </c>
    </row>
    <row r="430" spans="1:15" ht="40.5" x14ac:dyDescent="0.25">
      <c r="A430" s="25">
        <f t="shared" si="43"/>
        <v>412</v>
      </c>
      <c r="B430" s="22">
        <f t="shared" si="43"/>
        <v>5</v>
      </c>
      <c r="C430" s="23">
        <v>1906</v>
      </c>
      <c r="D430" s="36" t="s">
        <v>945</v>
      </c>
      <c r="E430" s="19" t="s">
        <v>26</v>
      </c>
      <c r="F430" s="19" t="s">
        <v>940</v>
      </c>
      <c r="G430" s="19" t="s">
        <v>937</v>
      </c>
      <c r="H430" s="18" t="s">
        <v>938</v>
      </c>
      <c r="I430" s="30">
        <v>117.126</v>
      </c>
      <c r="J430" s="30">
        <v>58.563000000000002</v>
      </c>
      <c r="K430" s="30">
        <v>0</v>
      </c>
      <c r="L430" s="30">
        <v>32.795000000000002</v>
      </c>
      <c r="M430" s="30">
        <v>25.768000000000001</v>
      </c>
      <c r="N430" s="30">
        <v>0</v>
      </c>
      <c r="O430" s="30">
        <v>0</v>
      </c>
    </row>
    <row r="431" spans="1:15" ht="40.5" x14ac:dyDescent="0.25">
      <c r="A431" s="25">
        <f t="shared" ref="A431:B431" si="45">A430+1</f>
        <v>413</v>
      </c>
      <c r="B431" s="22">
        <f t="shared" si="45"/>
        <v>6</v>
      </c>
      <c r="C431" s="23">
        <v>2090</v>
      </c>
      <c r="D431" s="36" t="s">
        <v>946</v>
      </c>
      <c r="E431" s="19" t="s">
        <v>26</v>
      </c>
      <c r="F431" s="19" t="s">
        <v>940</v>
      </c>
      <c r="G431" s="19" t="s">
        <v>937</v>
      </c>
      <c r="H431" s="18" t="s">
        <v>947</v>
      </c>
      <c r="I431" s="30">
        <v>183.762</v>
      </c>
      <c r="J431" s="30">
        <v>91.881</v>
      </c>
      <c r="K431" s="30">
        <v>0</v>
      </c>
      <c r="L431" s="30">
        <v>39.143000000000001</v>
      </c>
      <c r="M431" s="30">
        <v>26.738</v>
      </c>
      <c r="N431" s="30">
        <v>0</v>
      </c>
      <c r="O431" s="30">
        <v>26</v>
      </c>
    </row>
    <row r="432" spans="1:15" ht="60.75" x14ac:dyDescent="0.25">
      <c r="A432" s="25">
        <f t="shared" ref="A432:B432" si="46">A431+1</f>
        <v>414</v>
      </c>
      <c r="B432" s="22">
        <f t="shared" si="46"/>
        <v>7</v>
      </c>
      <c r="C432" s="23">
        <v>2369</v>
      </c>
      <c r="D432" s="36" t="s">
        <v>948</v>
      </c>
      <c r="E432" s="19" t="s">
        <v>26</v>
      </c>
      <c r="F432" s="19" t="s">
        <v>940</v>
      </c>
      <c r="G432" s="19" t="s">
        <v>937</v>
      </c>
      <c r="H432" s="18" t="s">
        <v>944</v>
      </c>
      <c r="I432" s="30">
        <v>184.404</v>
      </c>
      <c r="J432" s="30">
        <v>92.201999999999998</v>
      </c>
      <c r="K432" s="30">
        <v>0</v>
      </c>
      <c r="L432" s="30">
        <v>53.476999999999997</v>
      </c>
      <c r="M432" s="30">
        <v>38.725000000000001</v>
      </c>
      <c r="N432" s="30">
        <v>0</v>
      </c>
      <c r="O432" s="30">
        <v>0</v>
      </c>
    </row>
    <row r="433" spans="1:15" ht="81" x14ac:dyDescent="0.25">
      <c r="A433" s="25">
        <f t="shared" ref="A433:B433" si="47">A432+1</f>
        <v>415</v>
      </c>
      <c r="B433" s="22">
        <f t="shared" si="47"/>
        <v>8</v>
      </c>
      <c r="C433" s="23">
        <v>1442</v>
      </c>
      <c r="D433" s="36" t="s">
        <v>949</v>
      </c>
      <c r="E433" s="19" t="s">
        <v>24</v>
      </c>
      <c r="F433" s="19" t="s">
        <v>940</v>
      </c>
      <c r="G433" s="19" t="s">
        <v>937</v>
      </c>
      <c r="H433" s="18" t="s">
        <v>938</v>
      </c>
      <c r="I433" s="30">
        <v>198.96</v>
      </c>
      <c r="J433" s="30">
        <v>99.48</v>
      </c>
      <c r="K433" s="30">
        <v>0</v>
      </c>
      <c r="L433" s="30">
        <v>57.698</v>
      </c>
      <c r="M433" s="30">
        <v>41.781999999999996</v>
      </c>
      <c r="N433" s="30">
        <v>0</v>
      </c>
      <c r="O433" s="30">
        <v>0</v>
      </c>
    </row>
    <row r="434" spans="1:15" ht="60.75" x14ac:dyDescent="0.25">
      <c r="A434" s="25">
        <f t="shared" ref="A434:B434" si="48">A433+1</f>
        <v>416</v>
      </c>
      <c r="B434" s="22">
        <f t="shared" si="48"/>
        <v>9</v>
      </c>
      <c r="C434" s="23">
        <v>1550</v>
      </c>
      <c r="D434" s="36" t="s">
        <v>950</v>
      </c>
      <c r="E434" s="19" t="s">
        <v>24</v>
      </c>
      <c r="F434" s="19" t="s">
        <v>940</v>
      </c>
      <c r="G434" s="19" t="s">
        <v>937</v>
      </c>
      <c r="H434" s="18" t="s">
        <v>951</v>
      </c>
      <c r="I434" s="30">
        <v>498.60300000000001</v>
      </c>
      <c r="J434" s="30">
        <v>249.30199999999999</v>
      </c>
      <c r="K434" s="30">
        <v>0</v>
      </c>
      <c r="L434" s="30">
        <v>144.595</v>
      </c>
      <c r="M434" s="30">
        <v>104.706</v>
      </c>
      <c r="N434" s="30">
        <v>0</v>
      </c>
      <c r="O434" s="30">
        <v>0</v>
      </c>
    </row>
    <row r="435" spans="1:15" ht="81" x14ac:dyDescent="0.25">
      <c r="A435" s="25">
        <f t="shared" ref="A435:B435" si="49">A434+1</f>
        <v>417</v>
      </c>
      <c r="B435" s="22">
        <f t="shared" si="49"/>
        <v>10</v>
      </c>
      <c r="C435" s="23">
        <v>1909</v>
      </c>
      <c r="D435" s="36" t="s">
        <v>952</v>
      </c>
      <c r="E435" s="19" t="s">
        <v>24</v>
      </c>
      <c r="F435" s="19" t="s">
        <v>940</v>
      </c>
      <c r="G435" s="19" t="s">
        <v>937</v>
      </c>
      <c r="H435" s="18" t="s">
        <v>944</v>
      </c>
      <c r="I435" s="30">
        <v>112.878</v>
      </c>
      <c r="J435" s="30">
        <v>56.439</v>
      </c>
      <c r="K435" s="30">
        <v>0</v>
      </c>
      <c r="L435" s="30">
        <v>32.734999999999999</v>
      </c>
      <c r="M435" s="30">
        <v>23.704000000000001</v>
      </c>
      <c r="N435" s="30">
        <v>0</v>
      </c>
      <c r="O435" s="30">
        <v>0</v>
      </c>
    </row>
    <row r="436" spans="1:15" ht="40.5" x14ac:dyDescent="0.25">
      <c r="A436" s="25">
        <f t="shared" ref="A436:B436" si="50">A435+1</f>
        <v>418</v>
      </c>
      <c r="B436" s="22">
        <f t="shared" si="50"/>
        <v>11</v>
      </c>
      <c r="C436" s="23">
        <v>2393</v>
      </c>
      <c r="D436" s="36" t="s">
        <v>953</v>
      </c>
      <c r="E436" s="19" t="s">
        <v>24</v>
      </c>
      <c r="F436" s="19" t="s">
        <v>940</v>
      </c>
      <c r="G436" s="19" t="s">
        <v>937</v>
      </c>
      <c r="H436" s="18" t="s">
        <v>938</v>
      </c>
      <c r="I436" s="30">
        <v>274.30599999999998</v>
      </c>
      <c r="J436" s="30">
        <v>137.15299999999999</v>
      </c>
      <c r="K436" s="30">
        <v>0</v>
      </c>
      <c r="L436" s="30">
        <v>66.540999999999997</v>
      </c>
      <c r="M436" s="30">
        <v>54.860999999999997</v>
      </c>
      <c r="N436" s="30">
        <v>0</v>
      </c>
      <c r="O436" s="30">
        <v>15.750999999999999</v>
      </c>
    </row>
    <row r="437" spans="1:15" ht="40.5" x14ac:dyDescent="0.25">
      <c r="A437" s="25">
        <f t="shared" ref="A437:B437" si="51">A436+1</f>
        <v>419</v>
      </c>
      <c r="B437" s="22">
        <f t="shared" si="51"/>
        <v>12</v>
      </c>
      <c r="C437" s="23">
        <v>2033</v>
      </c>
      <c r="D437" s="36" t="s">
        <v>954</v>
      </c>
      <c r="E437" s="19" t="s">
        <v>127</v>
      </c>
      <c r="F437" s="19" t="s">
        <v>940</v>
      </c>
      <c r="G437" s="19" t="s">
        <v>937</v>
      </c>
      <c r="H437" s="18" t="s">
        <v>938</v>
      </c>
      <c r="I437" s="30">
        <v>135.05799999999999</v>
      </c>
      <c r="J437" s="30">
        <v>67.528999999999996</v>
      </c>
      <c r="K437" s="30">
        <v>0</v>
      </c>
      <c r="L437" s="30">
        <v>40.517000000000003</v>
      </c>
      <c r="M437" s="30">
        <v>27.012</v>
      </c>
      <c r="N437" s="30">
        <v>0</v>
      </c>
      <c r="O437" s="30">
        <v>0</v>
      </c>
    </row>
    <row r="438" spans="1:15" ht="81" x14ac:dyDescent="0.25">
      <c r="A438" s="25">
        <f t="shared" ref="A438:B438" si="52">A437+1</f>
        <v>420</v>
      </c>
      <c r="B438" s="22">
        <f t="shared" si="52"/>
        <v>13</v>
      </c>
      <c r="C438" s="23">
        <v>2108</v>
      </c>
      <c r="D438" s="36" t="s">
        <v>955</v>
      </c>
      <c r="E438" s="19" t="s">
        <v>127</v>
      </c>
      <c r="F438" s="19" t="s">
        <v>940</v>
      </c>
      <c r="G438" s="19" t="s">
        <v>937</v>
      </c>
      <c r="H438" s="18" t="s">
        <v>942</v>
      </c>
      <c r="I438" s="30">
        <v>334.22500000000002</v>
      </c>
      <c r="J438" s="30">
        <v>167.113</v>
      </c>
      <c r="K438" s="30">
        <v>0</v>
      </c>
      <c r="L438" s="30">
        <v>99.772999999999996</v>
      </c>
      <c r="M438" s="30">
        <v>55</v>
      </c>
      <c r="N438" s="30">
        <v>0</v>
      </c>
      <c r="O438" s="30">
        <v>12.339</v>
      </c>
    </row>
    <row r="439" spans="1:15" ht="101.25" x14ac:dyDescent="0.25">
      <c r="A439" s="25">
        <f t="shared" ref="A439:B439" si="53">A438+1</f>
        <v>421</v>
      </c>
      <c r="B439" s="22">
        <f t="shared" si="53"/>
        <v>14</v>
      </c>
      <c r="C439" s="23">
        <v>2367</v>
      </c>
      <c r="D439" s="36" t="s">
        <v>956</v>
      </c>
      <c r="E439" s="19" t="s">
        <v>127</v>
      </c>
      <c r="F439" s="19" t="s">
        <v>940</v>
      </c>
      <c r="G439" s="19" t="s">
        <v>937</v>
      </c>
      <c r="H439" s="18" t="s">
        <v>944</v>
      </c>
      <c r="I439" s="30">
        <v>312.858</v>
      </c>
      <c r="J439" s="30">
        <v>156.429</v>
      </c>
      <c r="K439" s="30">
        <v>0</v>
      </c>
      <c r="L439" s="30">
        <v>90.728999999999999</v>
      </c>
      <c r="M439" s="30">
        <v>65.7</v>
      </c>
      <c r="N439" s="30">
        <v>0</v>
      </c>
      <c r="O439" s="30">
        <v>0</v>
      </c>
    </row>
    <row r="440" spans="1:15" ht="121.5" x14ac:dyDescent="0.25">
      <c r="A440" s="25">
        <f t="shared" ref="A440:B440" si="54">A439+1</f>
        <v>422</v>
      </c>
      <c r="B440" s="22">
        <f t="shared" si="54"/>
        <v>15</v>
      </c>
      <c r="C440" s="23">
        <v>462</v>
      </c>
      <c r="D440" s="36" t="s">
        <v>957</v>
      </c>
      <c r="E440" s="19" t="s">
        <v>22</v>
      </c>
      <c r="F440" s="19" t="s">
        <v>940</v>
      </c>
      <c r="G440" s="19" t="s">
        <v>937</v>
      </c>
      <c r="H440" s="18" t="s">
        <v>938</v>
      </c>
      <c r="I440" s="30">
        <v>440</v>
      </c>
      <c r="J440" s="30">
        <v>220</v>
      </c>
      <c r="K440" s="30">
        <v>0</v>
      </c>
      <c r="L440" s="30">
        <v>105.6</v>
      </c>
      <c r="M440" s="30">
        <v>110</v>
      </c>
      <c r="N440" s="30">
        <v>0</v>
      </c>
      <c r="O440" s="30">
        <v>4.4000000000000004</v>
      </c>
    </row>
    <row r="441" spans="1:15" s="2" customFormat="1" ht="20.25" x14ac:dyDescent="0.25">
      <c r="A441" s="21"/>
      <c r="B441" s="6">
        <v>23</v>
      </c>
      <c r="C441" s="21"/>
      <c r="D441" s="7" t="s">
        <v>958</v>
      </c>
      <c r="E441" s="17"/>
      <c r="F441" s="17"/>
      <c r="G441" s="17"/>
      <c r="H441" s="17"/>
      <c r="I441" s="9">
        <f>SUM(I442:I464)</f>
        <v>8239.6700000000019</v>
      </c>
      <c r="J441" s="9">
        <f t="shared" ref="J441:O441" si="55">SUM(J442:J464)</f>
        <v>4103.0579999999991</v>
      </c>
      <c r="K441" s="9">
        <f t="shared" si="55"/>
        <v>0</v>
      </c>
      <c r="L441" s="9">
        <f t="shared" si="55"/>
        <v>2187.7919999999999</v>
      </c>
      <c r="M441" s="9">
        <f t="shared" si="55"/>
        <v>1338.8009999999999</v>
      </c>
      <c r="N441" s="9">
        <f t="shared" si="55"/>
        <v>386.55400000000003</v>
      </c>
      <c r="O441" s="9">
        <f t="shared" si="55"/>
        <v>223.46499999999997</v>
      </c>
    </row>
    <row r="442" spans="1:15" ht="40.5" x14ac:dyDescent="0.25">
      <c r="A442" s="25">
        <f>A440+1</f>
        <v>423</v>
      </c>
      <c r="B442" s="22">
        <v>1</v>
      </c>
      <c r="C442" s="23">
        <v>741</v>
      </c>
      <c r="D442" s="36" t="s">
        <v>959</v>
      </c>
      <c r="E442" s="19" t="s">
        <v>6</v>
      </c>
      <c r="F442" s="19" t="s">
        <v>960</v>
      </c>
      <c r="G442" s="19" t="s">
        <v>961</v>
      </c>
      <c r="H442" s="18" t="s">
        <v>962</v>
      </c>
      <c r="I442" s="30">
        <v>499.38600000000002</v>
      </c>
      <c r="J442" s="30">
        <v>249.69300000000001</v>
      </c>
      <c r="K442" s="30">
        <v>0</v>
      </c>
      <c r="L442" s="30">
        <v>119.693</v>
      </c>
      <c r="M442" s="30">
        <v>130</v>
      </c>
      <c r="N442" s="30">
        <v>0</v>
      </c>
      <c r="O442" s="30">
        <v>0</v>
      </c>
    </row>
    <row r="443" spans="1:15" ht="40.5" x14ac:dyDescent="0.25">
      <c r="A443" s="25">
        <f t="shared" ref="A443" si="56">A442+1</f>
        <v>424</v>
      </c>
      <c r="B443" s="22">
        <f>B442+1</f>
        <v>2</v>
      </c>
      <c r="C443" s="23">
        <v>1222</v>
      </c>
      <c r="D443" s="36" t="s">
        <v>963</v>
      </c>
      <c r="E443" s="19" t="s">
        <v>6</v>
      </c>
      <c r="F443" s="19" t="s">
        <v>960</v>
      </c>
      <c r="G443" s="19" t="s">
        <v>961</v>
      </c>
      <c r="H443" s="18" t="s">
        <v>964</v>
      </c>
      <c r="I443" s="30">
        <v>265.27699999999999</v>
      </c>
      <c r="J443" s="30">
        <v>132.6</v>
      </c>
      <c r="K443" s="30">
        <v>0</v>
      </c>
      <c r="L443" s="30">
        <v>69.677000000000007</v>
      </c>
      <c r="M443" s="30">
        <v>63</v>
      </c>
      <c r="N443" s="30">
        <v>0</v>
      </c>
      <c r="O443" s="30">
        <v>0</v>
      </c>
    </row>
    <row r="444" spans="1:15" ht="40.5" x14ac:dyDescent="0.25">
      <c r="A444" s="25">
        <f t="shared" ref="A444" si="57">A443+1</f>
        <v>425</v>
      </c>
      <c r="B444" s="22">
        <f>B443+1</f>
        <v>3</v>
      </c>
      <c r="C444" s="23">
        <v>1461</v>
      </c>
      <c r="D444" s="36" t="s">
        <v>965</v>
      </c>
      <c r="E444" s="19" t="s">
        <v>6</v>
      </c>
      <c r="F444" s="19" t="s">
        <v>960</v>
      </c>
      <c r="G444" s="19" t="s">
        <v>961</v>
      </c>
      <c r="H444" s="18" t="s">
        <v>966</v>
      </c>
      <c r="I444" s="30">
        <v>338.03</v>
      </c>
      <c r="J444" s="30">
        <v>169</v>
      </c>
      <c r="K444" s="30">
        <v>0</v>
      </c>
      <c r="L444" s="30">
        <v>81.03</v>
      </c>
      <c r="M444" s="30">
        <v>88</v>
      </c>
      <c r="N444" s="30">
        <v>0</v>
      </c>
      <c r="O444" s="30">
        <v>0</v>
      </c>
    </row>
    <row r="445" spans="1:15" ht="40.5" x14ac:dyDescent="0.25">
      <c r="A445" s="25">
        <f t="shared" ref="A445:B445" si="58">A444+1</f>
        <v>426</v>
      </c>
      <c r="B445" s="22">
        <f t="shared" si="58"/>
        <v>4</v>
      </c>
      <c r="C445" s="23">
        <v>647</v>
      </c>
      <c r="D445" s="36" t="s">
        <v>967</v>
      </c>
      <c r="E445" s="19" t="s">
        <v>26</v>
      </c>
      <c r="F445" s="19" t="s">
        <v>20</v>
      </c>
      <c r="G445" s="19" t="s">
        <v>961</v>
      </c>
      <c r="H445" s="18" t="s">
        <v>968</v>
      </c>
      <c r="I445" s="30">
        <v>175.166</v>
      </c>
      <c r="J445" s="30">
        <v>87</v>
      </c>
      <c r="K445" s="30">
        <v>0</v>
      </c>
      <c r="L445" s="30">
        <v>68.465999999999994</v>
      </c>
      <c r="M445" s="30">
        <v>19.7</v>
      </c>
      <c r="N445" s="30">
        <v>0</v>
      </c>
      <c r="O445" s="30">
        <v>0</v>
      </c>
    </row>
    <row r="446" spans="1:15" ht="40.5" x14ac:dyDescent="0.25">
      <c r="A446" s="25">
        <f t="shared" ref="A446:B446" si="59">A445+1</f>
        <v>427</v>
      </c>
      <c r="B446" s="22">
        <f t="shared" si="59"/>
        <v>5</v>
      </c>
      <c r="C446" s="23">
        <v>742</v>
      </c>
      <c r="D446" s="36" t="s">
        <v>969</v>
      </c>
      <c r="E446" s="19" t="s">
        <v>26</v>
      </c>
      <c r="F446" s="19" t="s">
        <v>960</v>
      </c>
      <c r="G446" s="19" t="s">
        <v>961</v>
      </c>
      <c r="H446" s="18" t="s">
        <v>962</v>
      </c>
      <c r="I446" s="30">
        <v>499.52800000000002</v>
      </c>
      <c r="J446" s="30">
        <v>249.7</v>
      </c>
      <c r="K446" s="30">
        <v>0</v>
      </c>
      <c r="L446" s="30">
        <v>144.828</v>
      </c>
      <c r="M446" s="30">
        <v>105</v>
      </c>
      <c r="N446" s="30">
        <v>0</v>
      </c>
      <c r="O446" s="30">
        <v>0</v>
      </c>
    </row>
    <row r="447" spans="1:15" ht="40.5" x14ac:dyDescent="0.25">
      <c r="A447" s="25">
        <f t="shared" ref="A447:B447" si="60">A446+1</f>
        <v>428</v>
      </c>
      <c r="B447" s="22">
        <f t="shared" si="60"/>
        <v>6</v>
      </c>
      <c r="C447" s="23">
        <v>1102</v>
      </c>
      <c r="D447" s="36" t="s">
        <v>248</v>
      </c>
      <c r="E447" s="19" t="s">
        <v>26</v>
      </c>
      <c r="F447" s="19" t="s">
        <v>970</v>
      </c>
      <c r="G447" s="19" t="s">
        <v>961</v>
      </c>
      <c r="H447" s="18" t="s">
        <v>962</v>
      </c>
      <c r="I447" s="30">
        <v>479.93099999999998</v>
      </c>
      <c r="J447" s="30">
        <v>239</v>
      </c>
      <c r="K447" s="30">
        <v>0</v>
      </c>
      <c r="L447" s="30">
        <v>70</v>
      </c>
      <c r="M447" s="30">
        <v>0</v>
      </c>
      <c r="N447" s="30">
        <v>170.93100000000001</v>
      </c>
      <c r="O447" s="30">
        <v>0</v>
      </c>
    </row>
    <row r="448" spans="1:15" ht="40.5" x14ac:dyDescent="0.25">
      <c r="A448" s="25">
        <f t="shared" ref="A448:B448" si="61">A447+1</f>
        <v>429</v>
      </c>
      <c r="B448" s="22">
        <f t="shared" si="61"/>
        <v>7</v>
      </c>
      <c r="C448" s="23">
        <v>1393</v>
      </c>
      <c r="D448" s="36" t="s">
        <v>971</v>
      </c>
      <c r="E448" s="19" t="s">
        <v>26</v>
      </c>
      <c r="F448" s="19" t="s">
        <v>960</v>
      </c>
      <c r="G448" s="19" t="s">
        <v>961</v>
      </c>
      <c r="H448" s="18" t="s">
        <v>962</v>
      </c>
      <c r="I448" s="30">
        <v>145.31200000000001</v>
      </c>
      <c r="J448" s="30">
        <v>72.599999999999994</v>
      </c>
      <c r="K448" s="30">
        <v>0</v>
      </c>
      <c r="L448" s="30">
        <v>29.212</v>
      </c>
      <c r="M448" s="30">
        <v>43.5</v>
      </c>
      <c r="N448" s="30">
        <v>0</v>
      </c>
      <c r="O448" s="30">
        <v>0</v>
      </c>
    </row>
    <row r="449" spans="1:15" ht="40.5" x14ac:dyDescent="0.25">
      <c r="A449" s="25">
        <f t="shared" ref="A449:B449" si="62">A448+1</f>
        <v>430</v>
      </c>
      <c r="B449" s="22">
        <f t="shared" si="62"/>
        <v>8</v>
      </c>
      <c r="C449" s="23">
        <v>1402</v>
      </c>
      <c r="D449" s="36" t="s">
        <v>972</v>
      </c>
      <c r="E449" s="19" t="s">
        <v>26</v>
      </c>
      <c r="F449" s="19" t="s">
        <v>960</v>
      </c>
      <c r="G449" s="19" t="s">
        <v>961</v>
      </c>
      <c r="H449" s="18" t="s">
        <v>962</v>
      </c>
      <c r="I449" s="30">
        <v>157.09899999999999</v>
      </c>
      <c r="J449" s="30">
        <v>78.549000000000007</v>
      </c>
      <c r="K449" s="30">
        <v>0</v>
      </c>
      <c r="L449" s="30">
        <v>40.85</v>
      </c>
      <c r="M449" s="30">
        <v>37.700000000000003</v>
      </c>
      <c r="N449" s="30">
        <v>0</v>
      </c>
      <c r="O449" s="30">
        <v>0</v>
      </c>
    </row>
    <row r="450" spans="1:15" ht="40.5" x14ac:dyDescent="0.25">
      <c r="A450" s="25">
        <f t="shared" ref="A450:B450" si="63">A449+1</f>
        <v>431</v>
      </c>
      <c r="B450" s="22">
        <f t="shared" si="63"/>
        <v>9</v>
      </c>
      <c r="C450" s="23">
        <v>1463</v>
      </c>
      <c r="D450" s="36" t="s">
        <v>973</v>
      </c>
      <c r="E450" s="19" t="s">
        <v>26</v>
      </c>
      <c r="F450" s="19" t="s">
        <v>960</v>
      </c>
      <c r="G450" s="19" t="s">
        <v>961</v>
      </c>
      <c r="H450" s="18" t="s">
        <v>974</v>
      </c>
      <c r="I450" s="30">
        <v>499.93599999999998</v>
      </c>
      <c r="J450" s="30">
        <v>249.9</v>
      </c>
      <c r="K450" s="30">
        <v>0</v>
      </c>
      <c r="L450" s="30">
        <v>145.036</v>
      </c>
      <c r="M450" s="30">
        <v>105</v>
      </c>
      <c r="N450" s="30">
        <v>0</v>
      </c>
      <c r="O450" s="30">
        <v>0</v>
      </c>
    </row>
    <row r="451" spans="1:15" ht="56.25" x14ac:dyDescent="0.25">
      <c r="A451" s="25">
        <f t="shared" ref="A451:B451" si="64">A450+1</f>
        <v>432</v>
      </c>
      <c r="B451" s="22">
        <f t="shared" si="64"/>
        <v>10</v>
      </c>
      <c r="C451" s="23">
        <v>1587</v>
      </c>
      <c r="D451" s="36" t="s">
        <v>975</v>
      </c>
      <c r="E451" s="19" t="s">
        <v>26</v>
      </c>
      <c r="F451" s="19" t="s">
        <v>976</v>
      </c>
      <c r="G451" s="19" t="s">
        <v>961</v>
      </c>
      <c r="H451" s="18" t="s">
        <v>962</v>
      </c>
      <c r="I451" s="30">
        <v>486.70299999999997</v>
      </c>
      <c r="J451" s="30">
        <v>243</v>
      </c>
      <c r="K451" s="30">
        <v>0</v>
      </c>
      <c r="L451" s="30">
        <v>143.703</v>
      </c>
      <c r="M451" s="30">
        <v>100</v>
      </c>
      <c r="N451" s="30">
        <v>0</v>
      </c>
      <c r="O451" s="30">
        <v>0</v>
      </c>
    </row>
    <row r="452" spans="1:15" ht="40.5" x14ac:dyDescent="0.25">
      <c r="A452" s="25">
        <f t="shared" ref="A452:B452" si="65">A451+1</f>
        <v>433</v>
      </c>
      <c r="B452" s="22">
        <f t="shared" si="65"/>
        <v>11</v>
      </c>
      <c r="C452" s="23">
        <v>2245</v>
      </c>
      <c r="D452" s="36" t="s">
        <v>977</v>
      </c>
      <c r="E452" s="19" t="s">
        <v>26</v>
      </c>
      <c r="F452" s="19" t="s">
        <v>78</v>
      </c>
      <c r="G452" s="19" t="s">
        <v>961</v>
      </c>
      <c r="H452" s="18" t="s">
        <v>962</v>
      </c>
      <c r="I452" s="30">
        <v>499.09899999999999</v>
      </c>
      <c r="J452" s="30">
        <v>249.54900000000001</v>
      </c>
      <c r="K452" s="30">
        <v>0</v>
      </c>
      <c r="L452" s="30">
        <v>119.783</v>
      </c>
      <c r="M452" s="30">
        <v>58.908999999999999</v>
      </c>
      <c r="N452" s="30">
        <v>39.81</v>
      </c>
      <c r="O452" s="30">
        <v>31.047999999999998</v>
      </c>
    </row>
    <row r="453" spans="1:15" ht="40.5" x14ac:dyDescent="0.25">
      <c r="A453" s="25">
        <f t="shared" ref="A453:B453" si="66">A452+1</f>
        <v>434</v>
      </c>
      <c r="B453" s="22">
        <f t="shared" si="66"/>
        <v>12</v>
      </c>
      <c r="C453" s="23">
        <v>2257</v>
      </c>
      <c r="D453" s="36" t="s">
        <v>978</v>
      </c>
      <c r="E453" s="19" t="s">
        <v>26</v>
      </c>
      <c r="F453" s="19" t="s">
        <v>78</v>
      </c>
      <c r="G453" s="19" t="s">
        <v>961</v>
      </c>
      <c r="H453" s="18" t="s">
        <v>962</v>
      </c>
      <c r="I453" s="30">
        <v>220.87799999999999</v>
      </c>
      <c r="J453" s="30">
        <v>110.43899999999999</v>
      </c>
      <c r="K453" s="30">
        <v>0</v>
      </c>
      <c r="L453" s="30">
        <v>49.491999999999997</v>
      </c>
      <c r="M453" s="30">
        <v>0</v>
      </c>
      <c r="N453" s="30">
        <v>55.045999999999999</v>
      </c>
      <c r="O453" s="30">
        <v>5.9009999999999998</v>
      </c>
    </row>
    <row r="454" spans="1:15" ht="44.25" customHeight="1" x14ac:dyDescent="0.25">
      <c r="A454" s="25">
        <f t="shared" ref="A454:B454" si="67">A453+1</f>
        <v>435</v>
      </c>
      <c r="B454" s="22">
        <f t="shared" si="67"/>
        <v>13</v>
      </c>
      <c r="C454" s="23">
        <v>2570</v>
      </c>
      <c r="D454" s="36" t="s">
        <v>256</v>
      </c>
      <c r="E454" s="19" t="s">
        <v>26</v>
      </c>
      <c r="F454" s="19" t="s">
        <v>979</v>
      </c>
      <c r="G454" s="19" t="s">
        <v>961</v>
      </c>
      <c r="H454" s="18" t="s">
        <v>962</v>
      </c>
      <c r="I454" s="30">
        <v>355.15600000000001</v>
      </c>
      <c r="J454" s="30">
        <v>177.578</v>
      </c>
      <c r="K454" s="30">
        <v>0</v>
      </c>
      <c r="L454" s="30">
        <v>49.5</v>
      </c>
      <c r="M454" s="30">
        <v>72.055999999999997</v>
      </c>
      <c r="N454" s="30">
        <v>42.767000000000003</v>
      </c>
      <c r="O454" s="30">
        <v>13.255000000000001</v>
      </c>
    </row>
    <row r="455" spans="1:15" ht="40.5" x14ac:dyDescent="0.25">
      <c r="A455" s="25">
        <f t="shared" ref="A455:B455" si="68">A454+1</f>
        <v>436</v>
      </c>
      <c r="B455" s="22">
        <f t="shared" si="68"/>
        <v>14</v>
      </c>
      <c r="C455" s="23">
        <v>659</v>
      </c>
      <c r="D455" s="36" t="s">
        <v>980</v>
      </c>
      <c r="E455" s="19" t="s">
        <v>24</v>
      </c>
      <c r="F455" s="19" t="s">
        <v>20</v>
      </c>
      <c r="G455" s="19" t="s">
        <v>961</v>
      </c>
      <c r="H455" s="18" t="s">
        <v>968</v>
      </c>
      <c r="I455" s="30">
        <v>499.99</v>
      </c>
      <c r="J455" s="30">
        <v>245</v>
      </c>
      <c r="K455" s="30">
        <v>0</v>
      </c>
      <c r="L455" s="30">
        <v>153.99</v>
      </c>
      <c r="M455" s="30">
        <v>53.15</v>
      </c>
      <c r="N455" s="30">
        <v>0</v>
      </c>
      <c r="O455" s="30">
        <v>47.85</v>
      </c>
    </row>
    <row r="456" spans="1:15" ht="40.5" x14ac:dyDescent="0.25">
      <c r="A456" s="25">
        <f t="shared" ref="A456:B456" si="69">A455+1</f>
        <v>437</v>
      </c>
      <c r="B456" s="22">
        <f t="shared" si="69"/>
        <v>15</v>
      </c>
      <c r="C456" s="23">
        <v>1470</v>
      </c>
      <c r="D456" s="36" t="s">
        <v>981</v>
      </c>
      <c r="E456" s="19" t="s">
        <v>24</v>
      </c>
      <c r="F456" s="19" t="s">
        <v>960</v>
      </c>
      <c r="G456" s="19" t="s">
        <v>961</v>
      </c>
      <c r="H456" s="18" t="s">
        <v>982</v>
      </c>
      <c r="I456" s="30">
        <v>499.94600000000003</v>
      </c>
      <c r="J456" s="30">
        <v>249</v>
      </c>
      <c r="K456" s="30">
        <v>0</v>
      </c>
      <c r="L456" s="30">
        <v>150.946</v>
      </c>
      <c r="M456" s="30">
        <v>100</v>
      </c>
      <c r="N456" s="30">
        <v>0</v>
      </c>
      <c r="O456" s="30">
        <v>0</v>
      </c>
    </row>
    <row r="457" spans="1:15" ht="60.75" x14ac:dyDescent="0.25">
      <c r="A457" s="25">
        <f t="shared" ref="A457:B457" si="70">A456+1</f>
        <v>438</v>
      </c>
      <c r="B457" s="22">
        <f t="shared" si="70"/>
        <v>16</v>
      </c>
      <c r="C457" s="23">
        <v>723</v>
      </c>
      <c r="D457" s="36" t="s">
        <v>983</v>
      </c>
      <c r="E457" s="19" t="s">
        <v>127</v>
      </c>
      <c r="F457" s="19" t="s">
        <v>20</v>
      </c>
      <c r="G457" s="19" t="s">
        <v>961</v>
      </c>
      <c r="H457" s="18" t="s">
        <v>962</v>
      </c>
      <c r="I457" s="30">
        <v>450.81400000000002</v>
      </c>
      <c r="J457" s="30">
        <v>225</v>
      </c>
      <c r="K457" s="30">
        <v>0</v>
      </c>
      <c r="L457" s="30">
        <v>134.709</v>
      </c>
      <c r="M457" s="30">
        <v>50</v>
      </c>
      <c r="N457" s="30">
        <v>0</v>
      </c>
      <c r="O457" s="30">
        <v>41.104999999999997</v>
      </c>
    </row>
    <row r="458" spans="1:15" ht="56.25" x14ac:dyDescent="0.25">
      <c r="A458" s="25">
        <f t="shared" ref="A458:B458" si="71">A457+1</f>
        <v>439</v>
      </c>
      <c r="B458" s="22">
        <f t="shared" si="71"/>
        <v>17</v>
      </c>
      <c r="C458" s="23">
        <v>923</v>
      </c>
      <c r="D458" s="36" t="s">
        <v>993</v>
      </c>
      <c r="E458" s="19" t="s">
        <v>127</v>
      </c>
      <c r="F458" s="19" t="s">
        <v>984</v>
      </c>
      <c r="G458" s="19" t="s">
        <v>961</v>
      </c>
      <c r="H458" s="18" t="s">
        <v>962</v>
      </c>
      <c r="I458" s="30">
        <v>299.85000000000002</v>
      </c>
      <c r="J458" s="30">
        <v>149.92500000000001</v>
      </c>
      <c r="K458" s="30">
        <v>0</v>
      </c>
      <c r="L458" s="30">
        <v>71.924999999999997</v>
      </c>
      <c r="M458" s="30">
        <v>0</v>
      </c>
      <c r="N458" s="30">
        <v>78</v>
      </c>
      <c r="O458" s="30">
        <v>0</v>
      </c>
    </row>
    <row r="459" spans="1:15" ht="60.75" x14ac:dyDescent="0.25">
      <c r="A459" s="25">
        <f t="shared" ref="A459:B459" si="72">A458+1</f>
        <v>440</v>
      </c>
      <c r="B459" s="22">
        <f t="shared" si="72"/>
        <v>18</v>
      </c>
      <c r="C459" s="23">
        <v>1825</v>
      </c>
      <c r="D459" s="36" t="s">
        <v>985</v>
      </c>
      <c r="E459" s="19" t="s">
        <v>127</v>
      </c>
      <c r="F459" s="19" t="s">
        <v>960</v>
      </c>
      <c r="G459" s="19" t="s">
        <v>961</v>
      </c>
      <c r="H459" s="18" t="s">
        <v>962</v>
      </c>
      <c r="I459" s="30">
        <v>224.10900000000001</v>
      </c>
      <c r="J459" s="30">
        <v>112.05500000000001</v>
      </c>
      <c r="K459" s="30">
        <v>0</v>
      </c>
      <c r="L459" s="30">
        <v>58.268000000000001</v>
      </c>
      <c r="M459" s="30">
        <v>53.786000000000001</v>
      </c>
      <c r="N459" s="30">
        <v>0</v>
      </c>
      <c r="O459" s="30">
        <v>0</v>
      </c>
    </row>
    <row r="460" spans="1:15" ht="60.75" x14ac:dyDescent="0.25">
      <c r="A460" s="25">
        <f t="shared" ref="A460:B460" si="73">A459+1</f>
        <v>441</v>
      </c>
      <c r="B460" s="22">
        <f t="shared" si="73"/>
        <v>19</v>
      </c>
      <c r="C460" s="23">
        <v>1853</v>
      </c>
      <c r="D460" s="36" t="s">
        <v>994</v>
      </c>
      <c r="E460" s="19" t="s">
        <v>127</v>
      </c>
      <c r="F460" s="19" t="s">
        <v>984</v>
      </c>
      <c r="G460" s="19" t="s">
        <v>961</v>
      </c>
      <c r="H460" s="18" t="s">
        <v>962</v>
      </c>
      <c r="I460" s="30">
        <v>499.41699999999997</v>
      </c>
      <c r="J460" s="30">
        <v>249.7</v>
      </c>
      <c r="K460" s="30">
        <v>0</v>
      </c>
      <c r="L460" s="30">
        <v>80.411000000000001</v>
      </c>
      <c r="M460" s="30">
        <v>85</v>
      </c>
      <c r="N460" s="30">
        <v>0</v>
      </c>
      <c r="O460" s="30">
        <v>84.305999999999997</v>
      </c>
    </row>
    <row r="461" spans="1:15" ht="60.75" x14ac:dyDescent="0.25">
      <c r="A461" s="25">
        <f t="shared" ref="A461:B461" si="74">A460+1</f>
        <v>442</v>
      </c>
      <c r="B461" s="22">
        <f t="shared" si="74"/>
        <v>20</v>
      </c>
      <c r="C461" s="23">
        <v>2154</v>
      </c>
      <c r="D461" s="36" t="s">
        <v>986</v>
      </c>
      <c r="E461" s="19" t="s">
        <v>127</v>
      </c>
      <c r="F461" s="19" t="s">
        <v>20</v>
      </c>
      <c r="G461" s="19" t="s">
        <v>961</v>
      </c>
      <c r="H461" s="18" t="s">
        <v>962</v>
      </c>
      <c r="I461" s="30">
        <v>120</v>
      </c>
      <c r="J461" s="30">
        <v>55</v>
      </c>
      <c r="K461" s="30">
        <v>0</v>
      </c>
      <c r="L461" s="30">
        <v>43</v>
      </c>
      <c r="M461" s="30">
        <v>22</v>
      </c>
      <c r="N461" s="30">
        <v>0</v>
      </c>
      <c r="O461" s="30">
        <v>0</v>
      </c>
    </row>
    <row r="462" spans="1:15" ht="69.75" customHeight="1" x14ac:dyDescent="0.25">
      <c r="A462" s="25">
        <f t="shared" ref="A462:B462" si="75">A461+1</f>
        <v>443</v>
      </c>
      <c r="B462" s="22">
        <f t="shared" si="75"/>
        <v>21</v>
      </c>
      <c r="C462" s="23">
        <v>1100</v>
      </c>
      <c r="D462" s="36" t="s">
        <v>987</v>
      </c>
      <c r="E462" s="19" t="s">
        <v>22</v>
      </c>
      <c r="F462" s="19" t="s">
        <v>988</v>
      </c>
      <c r="G462" s="19" t="s">
        <v>961</v>
      </c>
      <c r="H462" s="18" t="s">
        <v>962</v>
      </c>
      <c r="I462" s="30">
        <v>346.16399999999999</v>
      </c>
      <c r="J462" s="30">
        <v>170</v>
      </c>
      <c r="K462" s="30">
        <v>0</v>
      </c>
      <c r="L462" s="30">
        <v>134.16399999999999</v>
      </c>
      <c r="M462" s="30">
        <v>42</v>
      </c>
      <c r="N462" s="30">
        <v>0</v>
      </c>
      <c r="O462" s="30">
        <v>0</v>
      </c>
    </row>
    <row r="463" spans="1:15" ht="37.5" x14ac:dyDescent="0.25">
      <c r="A463" s="25">
        <f t="shared" ref="A463:B463" si="76">A462+1</f>
        <v>444</v>
      </c>
      <c r="B463" s="22">
        <f t="shared" si="76"/>
        <v>22</v>
      </c>
      <c r="C463" s="23">
        <v>1474</v>
      </c>
      <c r="D463" s="36" t="s">
        <v>989</v>
      </c>
      <c r="E463" s="19" t="s">
        <v>22</v>
      </c>
      <c r="F463" s="19" t="s">
        <v>960</v>
      </c>
      <c r="G463" s="19" t="s">
        <v>961</v>
      </c>
      <c r="H463" s="18" t="s">
        <v>990</v>
      </c>
      <c r="I463" s="30">
        <v>491.54599999999999</v>
      </c>
      <c r="J463" s="30">
        <v>245.77</v>
      </c>
      <c r="K463" s="30">
        <v>0</v>
      </c>
      <c r="L463" s="30">
        <v>185.77600000000001</v>
      </c>
      <c r="M463" s="30">
        <v>60</v>
      </c>
      <c r="N463" s="30">
        <v>0</v>
      </c>
      <c r="O463" s="30">
        <v>0</v>
      </c>
    </row>
    <row r="464" spans="1:15" ht="40.5" x14ac:dyDescent="0.25">
      <c r="A464" s="25">
        <f t="shared" ref="A464" si="77">A463+1</f>
        <v>445</v>
      </c>
      <c r="B464" s="22">
        <f t="shared" ref="B464" si="78">B463+1</f>
        <v>23</v>
      </c>
      <c r="C464" s="23">
        <v>1984</v>
      </c>
      <c r="D464" s="36" t="s">
        <v>991</v>
      </c>
      <c r="E464" s="19" t="s">
        <v>22</v>
      </c>
      <c r="F464" s="19" t="s">
        <v>960</v>
      </c>
      <c r="G464" s="19" t="s">
        <v>961</v>
      </c>
      <c r="H464" s="18" t="s">
        <v>992</v>
      </c>
      <c r="I464" s="30">
        <v>186.333</v>
      </c>
      <c r="J464" s="30">
        <v>93</v>
      </c>
      <c r="K464" s="30">
        <v>0</v>
      </c>
      <c r="L464" s="30">
        <v>43.332999999999998</v>
      </c>
      <c r="M464" s="30">
        <v>50</v>
      </c>
      <c r="N464" s="30">
        <v>0</v>
      </c>
      <c r="O464" s="30">
        <v>0</v>
      </c>
    </row>
    <row r="465" spans="1:15" s="2" customFormat="1" ht="20.25" x14ac:dyDescent="0.25">
      <c r="A465" s="21"/>
      <c r="B465" s="6">
        <v>15</v>
      </c>
      <c r="C465" s="21"/>
      <c r="D465" s="7" t="s">
        <v>1030</v>
      </c>
      <c r="E465" s="17"/>
      <c r="F465" s="17"/>
      <c r="G465" s="17"/>
      <c r="H465" s="17"/>
      <c r="I465" s="9">
        <f>SUM(I466:I480)</f>
        <v>4229.3080000000009</v>
      </c>
      <c r="J465" s="9">
        <f t="shared" ref="J465:O465" si="79">SUM(J466:J480)</f>
        <v>2099.7020000000002</v>
      </c>
      <c r="K465" s="9">
        <f t="shared" si="79"/>
        <v>0</v>
      </c>
      <c r="L465" s="9">
        <f t="shared" si="79"/>
        <v>1268.915</v>
      </c>
      <c r="M465" s="9">
        <f t="shared" si="79"/>
        <v>276.45</v>
      </c>
      <c r="N465" s="9">
        <f t="shared" si="79"/>
        <v>476.15499999999997</v>
      </c>
      <c r="O465" s="9">
        <f t="shared" si="79"/>
        <v>108.08600000000001</v>
      </c>
    </row>
    <row r="466" spans="1:15" ht="60.75" x14ac:dyDescent="0.25">
      <c r="A466" s="25">
        <f>A464+1</f>
        <v>446</v>
      </c>
      <c r="B466" s="22">
        <v>1</v>
      </c>
      <c r="C466" s="23">
        <v>996</v>
      </c>
      <c r="D466" s="36" t="s">
        <v>995</v>
      </c>
      <c r="E466" s="19" t="s">
        <v>6</v>
      </c>
      <c r="F466" s="19" t="s">
        <v>996</v>
      </c>
      <c r="G466" s="19" t="s">
        <v>183</v>
      </c>
      <c r="H466" s="18" t="s">
        <v>997</v>
      </c>
      <c r="I466" s="30">
        <v>299.83699999999999</v>
      </c>
      <c r="J466" s="30">
        <v>149.91800000000001</v>
      </c>
      <c r="K466" s="30">
        <v>0</v>
      </c>
      <c r="L466" s="30">
        <v>83.619</v>
      </c>
      <c r="M466" s="30">
        <v>45</v>
      </c>
      <c r="N466" s="30">
        <v>21.3</v>
      </c>
      <c r="O466" s="30">
        <v>0</v>
      </c>
    </row>
    <row r="467" spans="1:15" ht="60.75" x14ac:dyDescent="0.25">
      <c r="A467" s="25">
        <f t="shared" ref="A467:B472" si="80">A466+1</f>
        <v>447</v>
      </c>
      <c r="B467" s="22">
        <f>B466+1</f>
        <v>2</v>
      </c>
      <c r="C467" s="23">
        <v>1496</v>
      </c>
      <c r="D467" s="36" t="s">
        <v>998</v>
      </c>
      <c r="E467" s="19" t="s">
        <v>6</v>
      </c>
      <c r="F467" s="19" t="s">
        <v>181</v>
      </c>
      <c r="G467" s="19" t="s">
        <v>183</v>
      </c>
      <c r="H467" s="18" t="s">
        <v>999</v>
      </c>
      <c r="I467" s="30">
        <v>264.16000000000003</v>
      </c>
      <c r="J467" s="30">
        <v>132.08000000000001</v>
      </c>
      <c r="K467" s="30">
        <v>0</v>
      </c>
      <c r="L467" s="30">
        <v>90.64</v>
      </c>
      <c r="M467" s="30">
        <v>10</v>
      </c>
      <c r="N467" s="30">
        <v>31.44</v>
      </c>
      <c r="O467" s="30">
        <v>0</v>
      </c>
    </row>
    <row r="468" spans="1:15" ht="56.25" x14ac:dyDescent="0.25">
      <c r="A468" s="25">
        <f t="shared" si="80"/>
        <v>448</v>
      </c>
      <c r="B468" s="22">
        <f>B467+1</f>
        <v>3</v>
      </c>
      <c r="C468" s="23">
        <v>1524</v>
      </c>
      <c r="D468" s="36" t="s">
        <v>1000</v>
      </c>
      <c r="E468" s="19" t="s">
        <v>6</v>
      </c>
      <c r="F468" s="19" t="s">
        <v>1001</v>
      </c>
      <c r="G468" s="19" t="s">
        <v>183</v>
      </c>
      <c r="H468" s="18" t="s">
        <v>1002</v>
      </c>
      <c r="I468" s="30">
        <v>299.41899999999998</v>
      </c>
      <c r="J468" s="30">
        <v>149.709</v>
      </c>
      <c r="K468" s="30">
        <v>0</v>
      </c>
      <c r="L468" s="30">
        <v>89.71</v>
      </c>
      <c r="M468" s="30">
        <v>0</v>
      </c>
      <c r="N468" s="30">
        <v>60</v>
      </c>
      <c r="O468" s="30">
        <v>0</v>
      </c>
    </row>
    <row r="469" spans="1:15" ht="81" x14ac:dyDescent="0.25">
      <c r="A469" s="25">
        <f t="shared" si="80"/>
        <v>449</v>
      </c>
      <c r="B469" s="22">
        <f t="shared" si="80"/>
        <v>4</v>
      </c>
      <c r="C469" s="23">
        <v>1566</v>
      </c>
      <c r="D469" s="36" t="s">
        <v>1003</v>
      </c>
      <c r="E469" s="19" t="s">
        <v>6</v>
      </c>
      <c r="F469" s="19" t="s">
        <v>181</v>
      </c>
      <c r="G469" s="19" t="s">
        <v>183</v>
      </c>
      <c r="H469" s="18" t="s">
        <v>1004</v>
      </c>
      <c r="I469" s="30">
        <v>237.39</v>
      </c>
      <c r="J469" s="30">
        <v>118.69499999999999</v>
      </c>
      <c r="K469" s="30">
        <v>0</v>
      </c>
      <c r="L469" s="30">
        <v>68.694999999999993</v>
      </c>
      <c r="M469" s="30">
        <v>50</v>
      </c>
      <c r="N469" s="30">
        <v>0</v>
      </c>
      <c r="O469" s="30">
        <v>0</v>
      </c>
    </row>
    <row r="470" spans="1:15" ht="40.5" x14ac:dyDescent="0.25">
      <c r="A470" s="25">
        <f t="shared" si="80"/>
        <v>450</v>
      </c>
      <c r="B470" s="22">
        <f t="shared" si="80"/>
        <v>5</v>
      </c>
      <c r="C470" s="23">
        <v>1615</v>
      </c>
      <c r="D470" s="36" t="s">
        <v>1005</v>
      </c>
      <c r="E470" s="19" t="s">
        <v>6</v>
      </c>
      <c r="F470" s="19" t="s">
        <v>1006</v>
      </c>
      <c r="G470" s="19" t="s">
        <v>183</v>
      </c>
      <c r="H470" s="18" t="s">
        <v>1007</v>
      </c>
      <c r="I470" s="30">
        <v>199.5</v>
      </c>
      <c r="J470" s="30">
        <v>99.75</v>
      </c>
      <c r="K470" s="30">
        <v>0</v>
      </c>
      <c r="L470" s="30">
        <v>69.47</v>
      </c>
      <c r="M470" s="30">
        <v>0</v>
      </c>
      <c r="N470" s="30">
        <v>30.28</v>
      </c>
      <c r="O470" s="30">
        <v>0</v>
      </c>
    </row>
    <row r="471" spans="1:15" ht="54.75" customHeight="1" x14ac:dyDescent="0.25">
      <c r="A471" s="25">
        <f t="shared" si="80"/>
        <v>451</v>
      </c>
      <c r="B471" s="22">
        <f t="shared" si="80"/>
        <v>6</v>
      </c>
      <c r="C471" s="23">
        <v>1616</v>
      </c>
      <c r="D471" s="36" t="s">
        <v>1008</v>
      </c>
      <c r="E471" s="19" t="s">
        <v>6</v>
      </c>
      <c r="F471" s="19" t="s">
        <v>1009</v>
      </c>
      <c r="G471" s="19" t="s">
        <v>183</v>
      </c>
      <c r="H471" s="18" t="s">
        <v>1010</v>
      </c>
      <c r="I471" s="30">
        <v>255</v>
      </c>
      <c r="J471" s="30">
        <v>127.5</v>
      </c>
      <c r="K471" s="30">
        <v>0</v>
      </c>
      <c r="L471" s="30">
        <v>83.45</v>
      </c>
      <c r="M471" s="30">
        <v>0</v>
      </c>
      <c r="N471" s="30">
        <v>44.05</v>
      </c>
      <c r="O471" s="30">
        <v>0</v>
      </c>
    </row>
    <row r="472" spans="1:15" ht="40.5" x14ac:dyDescent="0.25">
      <c r="A472" s="25">
        <f t="shared" si="80"/>
        <v>452</v>
      </c>
      <c r="B472" s="22">
        <f t="shared" si="80"/>
        <v>7</v>
      </c>
      <c r="C472" s="23">
        <v>1794</v>
      </c>
      <c r="D472" s="36" t="s">
        <v>1011</v>
      </c>
      <c r="E472" s="19" t="s">
        <v>6</v>
      </c>
      <c r="F472" s="19" t="s">
        <v>185</v>
      </c>
      <c r="G472" s="19" t="s">
        <v>183</v>
      </c>
      <c r="H472" s="18" t="s">
        <v>1012</v>
      </c>
      <c r="I472" s="30">
        <v>174.28899999999999</v>
      </c>
      <c r="J472" s="30">
        <v>87.144000000000005</v>
      </c>
      <c r="K472" s="30">
        <v>0</v>
      </c>
      <c r="L472" s="30">
        <v>48.8</v>
      </c>
      <c r="M472" s="30">
        <v>0</v>
      </c>
      <c r="N472" s="30">
        <v>38.344999999999999</v>
      </c>
      <c r="O472" s="30">
        <v>0</v>
      </c>
    </row>
    <row r="473" spans="1:15" ht="40.5" x14ac:dyDescent="0.25">
      <c r="A473" s="25">
        <f>A472+1</f>
        <v>453</v>
      </c>
      <c r="B473" s="22">
        <f t="shared" ref="B473:B480" si="81">B472+1</f>
        <v>8</v>
      </c>
      <c r="C473" s="23">
        <v>1815</v>
      </c>
      <c r="D473" s="36" t="s">
        <v>1013</v>
      </c>
      <c r="E473" s="19" t="s">
        <v>6</v>
      </c>
      <c r="F473" s="19" t="s">
        <v>184</v>
      </c>
      <c r="G473" s="19" t="s">
        <v>183</v>
      </c>
      <c r="H473" s="18" t="s">
        <v>1014</v>
      </c>
      <c r="I473" s="30">
        <v>213.982</v>
      </c>
      <c r="J473" s="30">
        <v>106.991</v>
      </c>
      <c r="K473" s="30">
        <v>0</v>
      </c>
      <c r="L473" s="30">
        <v>59.991</v>
      </c>
      <c r="M473" s="30">
        <v>0</v>
      </c>
      <c r="N473" s="30">
        <v>47</v>
      </c>
      <c r="O473" s="30">
        <v>0</v>
      </c>
    </row>
    <row r="474" spans="1:15" ht="60.75" x14ac:dyDescent="0.25">
      <c r="A474" s="25">
        <f>A473+1</f>
        <v>454</v>
      </c>
      <c r="B474" s="22">
        <f t="shared" si="81"/>
        <v>9</v>
      </c>
      <c r="C474" s="23">
        <v>2189</v>
      </c>
      <c r="D474" s="36" t="s">
        <v>1015</v>
      </c>
      <c r="E474" s="19" t="s">
        <v>26</v>
      </c>
      <c r="F474" s="19" t="s">
        <v>1016</v>
      </c>
      <c r="G474" s="19" t="s">
        <v>183</v>
      </c>
      <c r="H474" s="18" t="s">
        <v>1017</v>
      </c>
      <c r="I474" s="30">
        <v>299</v>
      </c>
      <c r="J474" s="30">
        <v>149.5</v>
      </c>
      <c r="K474" s="30">
        <v>0</v>
      </c>
      <c r="L474" s="30">
        <v>71.760000000000005</v>
      </c>
      <c r="M474" s="30">
        <v>0</v>
      </c>
      <c r="N474" s="30">
        <v>77.739999999999995</v>
      </c>
      <c r="O474" s="30">
        <v>0</v>
      </c>
    </row>
    <row r="475" spans="1:15" ht="60.75" x14ac:dyDescent="0.25">
      <c r="A475" s="25">
        <f t="shared" ref="A475:A477" si="82">A474+1</f>
        <v>455</v>
      </c>
      <c r="B475" s="22">
        <f t="shared" si="81"/>
        <v>10</v>
      </c>
      <c r="C475" s="23">
        <v>2253</v>
      </c>
      <c r="D475" s="36" t="s">
        <v>1019</v>
      </c>
      <c r="E475" s="19" t="s">
        <v>26</v>
      </c>
      <c r="F475" s="19" t="s">
        <v>181</v>
      </c>
      <c r="G475" s="19" t="s">
        <v>183</v>
      </c>
      <c r="H475" s="18" t="s">
        <v>1014</v>
      </c>
      <c r="I475" s="30">
        <v>190</v>
      </c>
      <c r="J475" s="30">
        <v>80.05</v>
      </c>
      <c r="K475" s="30">
        <v>0</v>
      </c>
      <c r="L475" s="30">
        <v>62.25</v>
      </c>
      <c r="M475" s="30">
        <v>28.7</v>
      </c>
      <c r="N475" s="30">
        <v>0</v>
      </c>
      <c r="O475" s="30">
        <v>19</v>
      </c>
    </row>
    <row r="476" spans="1:15" ht="60.75" x14ac:dyDescent="0.25">
      <c r="A476" s="25">
        <f t="shared" si="82"/>
        <v>456</v>
      </c>
      <c r="B476" s="22">
        <f t="shared" si="81"/>
        <v>11</v>
      </c>
      <c r="C476" s="23">
        <v>2362</v>
      </c>
      <c r="D476" s="36" t="s">
        <v>1020</v>
      </c>
      <c r="E476" s="19" t="s">
        <v>26</v>
      </c>
      <c r="F476" s="19" t="s">
        <v>181</v>
      </c>
      <c r="G476" s="19" t="s">
        <v>183</v>
      </c>
      <c r="H476" s="18" t="s">
        <v>1012</v>
      </c>
      <c r="I476" s="30">
        <v>250</v>
      </c>
      <c r="J476" s="30">
        <v>125</v>
      </c>
      <c r="K476" s="30">
        <v>0</v>
      </c>
      <c r="L476" s="30">
        <v>62.25</v>
      </c>
      <c r="M476" s="30">
        <v>37.75</v>
      </c>
      <c r="N476" s="30">
        <v>0</v>
      </c>
      <c r="O476" s="30">
        <v>25</v>
      </c>
    </row>
    <row r="477" spans="1:15" ht="72" customHeight="1" x14ac:dyDescent="0.25">
      <c r="A477" s="25">
        <f t="shared" si="82"/>
        <v>457</v>
      </c>
      <c r="B477" s="22">
        <f t="shared" si="81"/>
        <v>12</v>
      </c>
      <c r="C477" s="23">
        <v>1372</v>
      </c>
      <c r="D477" s="36" t="s">
        <v>1021</v>
      </c>
      <c r="E477" s="19" t="s">
        <v>127</v>
      </c>
      <c r="F477" s="19" t="s">
        <v>1022</v>
      </c>
      <c r="G477" s="19" t="s">
        <v>183</v>
      </c>
      <c r="H477" s="18" t="s">
        <v>999</v>
      </c>
      <c r="I477" s="30">
        <v>247.89400000000001</v>
      </c>
      <c r="J477" s="30">
        <v>123.947</v>
      </c>
      <c r="K477" s="30">
        <v>0</v>
      </c>
      <c r="L477" s="30">
        <v>73.947000000000003</v>
      </c>
      <c r="M477" s="30">
        <v>10</v>
      </c>
      <c r="N477" s="30">
        <v>40</v>
      </c>
      <c r="O477" s="30">
        <v>0</v>
      </c>
    </row>
    <row r="478" spans="1:15" ht="56.25" x14ac:dyDescent="0.25">
      <c r="A478" s="25">
        <f>A477+1</f>
        <v>458</v>
      </c>
      <c r="B478" s="22">
        <f t="shared" si="81"/>
        <v>13</v>
      </c>
      <c r="C478" s="23">
        <v>1608</v>
      </c>
      <c r="D478" s="36" t="s">
        <v>1023</v>
      </c>
      <c r="E478" s="19" t="s">
        <v>127</v>
      </c>
      <c r="F478" s="19" t="s">
        <v>1024</v>
      </c>
      <c r="G478" s="19" t="s">
        <v>183</v>
      </c>
      <c r="H478" s="18" t="s">
        <v>1025</v>
      </c>
      <c r="I478" s="30">
        <v>498.858</v>
      </c>
      <c r="J478" s="30">
        <v>249.429</v>
      </c>
      <c r="K478" s="30">
        <v>0</v>
      </c>
      <c r="L478" s="30">
        <v>166.82</v>
      </c>
      <c r="M478" s="30">
        <v>50</v>
      </c>
      <c r="N478" s="30">
        <v>11</v>
      </c>
      <c r="O478" s="30">
        <v>21.609000000000002</v>
      </c>
    </row>
    <row r="479" spans="1:15" ht="61.5" customHeight="1" x14ac:dyDescent="0.25">
      <c r="A479" s="25">
        <f>A478+1</f>
        <v>459</v>
      </c>
      <c r="B479" s="22">
        <f t="shared" si="81"/>
        <v>14</v>
      </c>
      <c r="C479" s="23">
        <v>1871</v>
      </c>
      <c r="D479" s="36" t="s">
        <v>1026</v>
      </c>
      <c r="E479" s="19" t="s">
        <v>127</v>
      </c>
      <c r="F479" s="19" t="s">
        <v>1027</v>
      </c>
      <c r="G479" s="19" t="s">
        <v>183</v>
      </c>
      <c r="H479" s="18" t="s">
        <v>999</v>
      </c>
      <c r="I479" s="30">
        <v>499.99700000000001</v>
      </c>
      <c r="J479" s="30">
        <v>249.99799999999999</v>
      </c>
      <c r="K479" s="30">
        <v>0</v>
      </c>
      <c r="L479" s="30">
        <v>147.28800000000001</v>
      </c>
      <c r="M479" s="30">
        <v>35</v>
      </c>
      <c r="N479" s="30">
        <v>45</v>
      </c>
      <c r="O479" s="30">
        <v>22.710999999999999</v>
      </c>
    </row>
    <row r="480" spans="1:15" ht="56.25" x14ac:dyDescent="0.25">
      <c r="A480" s="25">
        <f>A479+1</f>
        <v>460</v>
      </c>
      <c r="B480" s="22">
        <f t="shared" si="81"/>
        <v>15</v>
      </c>
      <c r="C480" s="23">
        <v>2221</v>
      </c>
      <c r="D480" s="36" t="s">
        <v>1028</v>
      </c>
      <c r="E480" s="19" t="s">
        <v>127</v>
      </c>
      <c r="F480" s="19" t="s">
        <v>1029</v>
      </c>
      <c r="G480" s="19" t="s">
        <v>183</v>
      </c>
      <c r="H480" s="18" t="s">
        <v>1014</v>
      </c>
      <c r="I480" s="30">
        <v>299.98200000000003</v>
      </c>
      <c r="J480" s="30">
        <v>149.99100000000001</v>
      </c>
      <c r="K480" s="30">
        <v>0</v>
      </c>
      <c r="L480" s="30">
        <v>90.224999999999994</v>
      </c>
      <c r="M480" s="30">
        <v>10</v>
      </c>
      <c r="N480" s="30">
        <v>30</v>
      </c>
      <c r="O480" s="30">
        <v>19.765999999999998</v>
      </c>
    </row>
    <row r="481" spans="1:15" s="2" customFormat="1" ht="20.25" x14ac:dyDescent="0.25">
      <c r="A481" s="21"/>
      <c r="B481" s="6">
        <v>16</v>
      </c>
      <c r="C481" s="21"/>
      <c r="D481" s="7" t="s">
        <v>1031</v>
      </c>
      <c r="E481" s="17"/>
      <c r="F481" s="17"/>
      <c r="G481" s="17"/>
      <c r="H481" s="17"/>
      <c r="I481" s="9">
        <f>SUM(I482:I497)</f>
        <v>3588.4610000000007</v>
      </c>
      <c r="J481" s="9">
        <f t="shared" ref="J481:O481" si="83">SUM(J482:J497)</f>
        <v>1707.203</v>
      </c>
      <c r="K481" s="9">
        <f t="shared" si="83"/>
        <v>0</v>
      </c>
      <c r="L481" s="9">
        <f t="shared" si="83"/>
        <v>1045.4670000000001</v>
      </c>
      <c r="M481" s="9">
        <f t="shared" si="83"/>
        <v>230.04000000000002</v>
      </c>
      <c r="N481" s="9">
        <f t="shared" si="83"/>
        <v>417.84000000000003</v>
      </c>
      <c r="O481" s="9">
        <f t="shared" si="83"/>
        <v>187.911</v>
      </c>
    </row>
    <row r="482" spans="1:15" ht="40.5" x14ac:dyDescent="0.25">
      <c r="A482" s="25">
        <f>A480+1</f>
        <v>461</v>
      </c>
      <c r="B482" s="22">
        <v>1</v>
      </c>
      <c r="C482" s="23">
        <v>1584</v>
      </c>
      <c r="D482" s="36" t="s">
        <v>1032</v>
      </c>
      <c r="E482" s="19" t="s">
        <v>26</v>
      </c>
      <c r="F482" s="19" t="s">
        <v>20</v>
      </c>
      <c r="G482" s="19" t="s">
        <v>1033</v>
      </c>
      <c r="H482" s="18" t="s">
        <v>52</v>
      </c>
      <c r="I482" s="30">
        <v>299.66500000000002</v>
      </c>
      <c r="J482" s="30">
        <v>145</v>
      </c>
      <c r="K482" s="30">
        <v>0</v>
      </c>
      <c r="L482" s="30">
        <v>74.665000000000006</v>
      </c>
      <c r="M482" s="30">
        <v>80</v>
      </c>
      <c r="N482" s="30">
        <v>0</v>
      </c>
      <c r="O482" s="30">
        <v>0</v>
      </c>
    </row>
    <row r="483" spans="1:15" ht="60.75" x14ac:dyDescent="0.25">
      <c r="A483" s="25">
        <f t="shared" ref="A483:B495" si="84">A482+1</f>
        <v>462</v>
      </c>
      <c r="B483" s="22">
        <f>B482+1</f>
        <v>2</v>
      </c>
      <c r="C483" s="23">
        <v>1767</v>
      </c>
      <c r="D483" s="36" t="s">
        <v>1034</v>
      </c>
      <c r="E483" s="19" t="s">
        <v>26</v>
      </c>
      <c r="F483" s="19" t="s">
        <v>1035</v>
      </c>
      <c r="G483" s="19" t="s">
        <v>1033</v>
      </c>
      <c r="H483" s="18" t="s">
        <v>1012</v>
      </c>
      <c r="I483" s="30">
        <v>272.46499999999997</v>
      </c>
      <c r="J483" s="30">
        <v>130</v>
      </c>
      <c r="K483" s="30">
        <v>0</v>
      </c>
      <c r="L483" s="30">
        <v>84.765000000000001</v>
      </c>
      <c r="M483" s="30">
        <v>0</v>
      </c>
      <c r="N483" s="30">
        <v>39</v>
      </c>
      <c r="O483" s="30">
        <v>18.7</v>
      </c>
    </row>
    <row r="484" spans="1:15" ht="60.75" x14ac:dyDescent="0.25">
      <c r="A484" s="25">
        <f t="shared" si="84"/>
        <v>463</v>
      </c>
      <c r="B484" s="22">
        <f>B483+1</f>
        <v>3</v>
      </c>
      <c r="C484" s="23">
        <v>1297</v>
      </c>
      <c r="D484" s="36" t="s">
        <v>1036</v>
      </c>
      <c r="E484" s="19" t="s">
        <v>24</v>
      </c>
      <c r="F484" s="19" t="s">
        <v>20</v>
      </c>
      <c r="G484" s="19" t="s">
        <v>1033</v>
      </c>
      <c r="H484" s="18" t="s">
        <v>1037</v>
      </c>
      <c r="I484" s="30">
        <v>113.539</v>
      </c>
      <c r="J484" s="30">
        <v>56.77</v>
      </c>
      <c r="K484" s="30">
        <v>0</v>
      </c>
      <c r="L484" s="30">
        <v>32.926000000000002</v>
      </c>
      <c r="M484" s="30">
        <v>0</v>
      </c>
      <c r="N484" s="30">
        <v>14.284000000000001</v>
      </c>
      <c r="O484" s="30">
        <v>9.5589999999999993</v>
      </c>
    </row>
    <row r="485" spans="1:15" ht="40.5" x14ac:dyDescent="0.25">
      <c r="A485" s="25">
        <f t="shared" si="84"/>
        <v>464</v>
      </c>
      <c r="B485" s="22">
        <f t="shared" si="84"/>
        <v>4</v>
      </c>
      <c r="C485" s="23">
        <v>2010</v>
      </c>
      <c r="D485" s="36" t="s">
        <v>1038</v>
      </c>
      <c r="E485" s="19" t="s">
        <v>24</v>
      </c>
      <c r="F485" s="19" t="s">
        <v>20</v>
      </c>
      <c r="G485" s="19" t="s">
        <v>1033</v>
      </c>
      <c r="H485" s="18" t="s">
        <v>1039</v>
      </c>
      <c r="I485" s="30">
        <v>299.86599999999999</v>
      </c>
      <c r="J485" s="30">
        <v>145</v>
      </c>
      <c r="K485" s="30">
        <v>0</v>
      </c>
      <c r="L485" s="30">
        <v>77.866</v>
      </c>
      <c r="M485" s="30">
        <v>5</v>
      </c>
      <c r="N485" s="30">
        <v>38.371000000000002</v>
      </c>
      <c r="O485" s="30">
        <v>33.628999999999998</v>
      </c>
    </row>
    <row r="486" spans="1:15" ht="40.5" x14ac:dyDescent="0.25">
      <c r="A486" s="25">
        <f t="shared" si="84"/>
        <v>465</v>
      </c>
      <c r="B486" s="22">
        <f t="shared" si="84"/>
        <v>5</v>
      </c>
      <c r="C486" s="23">
        <v>2017</v>
      </c>
      <c r="D486" s="36" t="s">
        <v>1040</v>
      </c>
      <c r="E486" s="19" t="s">
        <v>24</v>
      </c>
      <c r="F486" s="19" t="s">
        <v>20</v>
      </c>
      <c r="G486" s="19" t="s">
        <v>1033</v>
      </c>
      <c r="H486" s="18" t="s">
        <v>1041</v>
      </c>
      <c r="I486" s="30">
        <v>288.30099999999999</v>
      </c>
      <c r="J486" s="30">
        <v>130</v>
      </c>
      <c r="K486" s="30">
        <v>0</v>
      </c>
      <c r="L486" s="30">
        <v>83.055000000000007</v>
      </c>
      <c r="M486" s="30">
        <v>0</v>
      </c>
      <c r="N486" s="30">
        <v>40.904000000000003</v>
      </c>
      <c r="O486" s="30">
        <v>34.341999999999999</v>
      </c>
    </row>
    <row r="487" spans="1:15" ht="40.5" x14ac:dyDescent="0.25">
      <c r="A487" s="25">
        <f t="shared" si="84"/>
        <v>466</v>
      </c>
      <c r="B487" s="22">
        <f t="shared" si="84"/>
        <v>6</v>
      </c>
      <c r="C487" s="23">
        <v>2137</v>
      </c>
      <c r="D487" s="36" t="s">
        <v>1042</v>
      </c>
      <c r="E487" s="19" t="s">
        <v>24</v>
      </c>
      <c r="F487" s="19" t="s">
        <v>1035</v>
      </c>
      <c r="G487" s="19" t="s">
        <v>1033</v>
      </c>
      <c r="H487" s="18" t="s">
        <v>52</v>
      </c>
      <c r="I487" s="30">
        <v>247.065</v>
      </c>
      <c r="J487" s="30">
        <v>123.533</v>
      </c>
      <c r="K487" s="30">
        <v>0</v>
      </c>
      <c r="L487" s="30">
        <v>60.036000000000001</v>
      </c>
      <c r="M487" s="30">
        <v>5</v>
      </c>
      <c r="N487" s="30">
        <v>40.996000000000002</v>
      </c>
      <c r="O487" s="30">
        <v>17.5</v>
      </c>
    </row>
    <row r="488" spans="1:15" s="3" customFormat="1" ht="60.75" x14ac:dyDescent="0.25">
      <c r="A488" s="25">
        <f t="shared" si="84"/>
        <v>467</v>
      </c>
      <c r="B488" s="22">
        <f t="shared" si="84"/>
        <v>7</v>
      </c>
      <c r="C488" s="22">
        <v>2206</v>
      </c>
      <c r="D488" s="35" t="s">
        <v>1043</v>
      </c>
      <c r="E488" s="18" t="s">
        <v>24</v>
      </c>
      <c r="F488" s="18" t="s">
        <v>1035</v>
      </c>
      <c r="G488" s="18" t="s">
        <v>1033</v>
      </c>
      <c r="H488" s="18" t="s">
        <v>52</v>
      </c>
      <c r="I488" s="30">
        <v>299.63099999999997</v>
      </c>
      <c r="J488" s="30">
        <v>140</v>
      </c>
      <c r="K488" s="30">
        <v>0</v>
      </c>
      <c r="L488" s="30">
        <v>82.337000000000003</v>
      </c>
      <c r="M488" s="30">
        <v>41.24</v>
      </c>
      <c r="N488" s="30">
        <v>0</v>
      </c>
      <c r="O488" s="30">
        <v>36.054000000000002</v>
      </c>
    </row>
    <row r="489" spans="1:15" s="3" customFormat="1" ht="60.75" x14ac:dyDescent="0.25">
      <c r="A489" s="25">
        <f t="shared" si="84"/>
        <v>468</v>
      </c>
      <c r="B489" s="22">
        <f t="shared" si="84"/>
        <v>8</v>
      </c>
      <c r="C489" s="22">
        <v>780</v>
      </c>
      <c r="D489" s="35" t="s">
        <v>1044</v>
      </c>
      <c r="E489" s="18" t="s">
        <v>127</v>
      </c>
      <c r="F489" s="18" t="s">
        <v>43</v>
      </c>
      <c r="G489" s="18" t="s">
        <v>1033</v>
      </c>
      <c r="H489" s="18" t="s">
        <v>1045</v>
      </c>
      <c r="I489" s="30">
        <v>199.89500000000001</v>
      </c>
      <c r="J489" s="30">
        <v>99.9</v>
      </c>
      <c r="K489" s="30">
        <v>0</v>
      </c>
      <c r="L489" s="30">
        <v>64.426000000000002</v>
      </c>
      <c r="M489" s="30">
        <v>0</v>
      </c>
      <c r="N489" s="30">
        <v>35.569000000000003</v>
      </c>
      <c r="O489" s="30">
        <v>0</v>
      </c>
    </row>
    <row r="490" spans="1:15" s="3" customFormat="1" ht="60.75" x14ac:dyDescent="0.25">
      <c r="A490" s="25">
        <f t="shared" si="84"/>
        <v>469</v>
      </c>
      <c r="B490" s="22">
        <f t="shared" si="84"/>
        <v>9</v>
      </c>
      <c r="C490" s="22">
        <v>1341</v>
      </c>
      <c r="D490" s="35" t="s">
        <v>1046</v>
      </c>
      <c r="E490" s="18" t="s">
        <v>127</v>
      </c>
      <c r="F490" s="18" t="s">
        <v>1047</v>
      </c>
      <c r="G490" s="18" t="s">
        <v>1033</v>
      </c>
      <c r="H490" s="18" t="s">
        <v>1041</v>
      </c>
      <c r="I490" s="30">
        <v>150</v>
      </c>
      <c r="J490" s="30">
        <v>75</v>
      </c>
      <c r="K490" s="30">
        <v>0</v>
      </c>
      <c r="L490" s="30">
        <v>50</v>
      </c>
      <c r="M490" s="30">
        <v>0</v>
      </c>
      <c r="N490" s="30">
        <v>25</v>
      </c>
      <c r="O490" s="30">
        <v>0</v>
      </c>
    </row>
    <row r="491" spans="1:15" ht="81" x14ac:dyDescent="0.25">
      <c r="A491" s="25">
        <f t="shared" si="84"/>
        <v>470</v>
      </c>
      <c r="B491" s="22">
        <f t="shared" si="84"/>
        <v>10</v>
      </c>
      <c r="C491" s="23">
        <v>1459</v>
      </c>
      <c r="D491" s="36" t="s">
        <v>1048</v>
      </c>
      <c r="E491" s="19" t="s">
        <v>127</v>
      </c>
      <c r="F491" s="19" t="s">
        <v>20</v>
      </c>
      <c r="G491" s="19" t="s">
        <v>1033</v>
      </c>
      <c r="H491" s="18" t="s">
        <v>1049</v>
      </c>
      <c r="I491" s="30">
        <v>173.14599999999999</v>
      </c>
      <c r="J491" s="30">
        <v>80</v>
      </c>
      <c r="K491" s="30">
        <v>0</v>
      </c>
      <c r="L491" s="30">
        <v>48.2</v>
      </c>
      <c r="M491" s="30">
        <v>10</v>
      </c>
      <c r="N491" s="30">
        <v>20</v>
      </c>
      <c r="O491" s="30">
        <v>14.946</v>
      </c>
    </row>
    <row r="492" spans="1:15" ht="60.75" x14ac:dyDescent="0.25">
      <c r="A492" s="25">
        <f t="shared" si="84"/>
        <v>471</v>
      </c>
      <c r="B492" s="22">
        <f t="shared" si="84"/>
        <v>11</v>
      </c>
      <c r="C492" s="23">
        <v>1511</v>
      </c>
      <c r="D492" s="36" t="s">
        <v>1050</v>
      </c>
      <c r="E492" s="19" t="s">
        <v>127</v>
      </c>
      <c r="F492" s="19" t="s">
        <v>1051</v>
      </c>
      <c r="G492" s="19" t="s">
        <v>1033</v>
      </c>
      <c r="H492" s="18" t="s">
        <v>52</v>
      </c>
      <c r="I492" s="30">
        <v>107.119</v>
      </c>
      <c r="J492" s="30">
        <v>50</v>
      </c>
      <c r="K492" s="30">
        <v>0</v>
      </c>
      <c r="L492" s="30">
        <v>30.356999999999999</v>
      </c>
      <c r="M492" s="30">
        <v>0</v>
      </c>
      <c r="N492" s="30">
        <v>15</v>
      </c>
      <c r="O492" s="30">
        <v>11.762</v>
      </c>
    </row>
    <row r="493" spans="1:15" ht="40.5" x14ac:dyDescent="0.25">
      <c r="A493" s="25">
        <f t="shared" si="84"/>
        <v>472</v>
      </c>
      <c r="B493" s="22">
        <f t="shared" si="84"/>
        <v>12</v>
      </c>
      <c r="C493" s="23">
        <v>1851</v>
      </c>
      <c r="D493" s="36" t="s">
        <v>1052</v>
      </c>
      <c r="E493" s="19" t="s">
        <v>127</v>
      </c>
      <c r="F493" s="19" t="s">
        <v>655</v>
      </c>
      <c r="G493" s="19" t="s">
        <v>1033</v>
      </c>
      <c r="H493" s="18" t="s">
        <v>1053</v>
      </c>
      <c r="I493" s="30">
        <v>194.005</v>
      </c>
      <c r="J493" s="30">
        <v>90</v>
      </c>
      <c r="K493" s="30">
        <v>0</v>
      </c>
      <c r="L493" s="30">
        <v>54.005000000000003</v>
      </c>
      <c r="M493" s="30">
        <v>0</v>
      </c>
      <c r="N493" s="30">
        <v>50</v>
      </c>
      <c r="O493" s="30">
        <v>0</v>
      </c>
    </row>
    <row r="494" spans="1:15" ht="60.75" x14ac:dyDescent="0.25">
      <c r="A494" s="25">
        <f t="shared" si="84"/>
        <v>473</v>
      </c>
      <c r="B494" s="22">
        <f t="shared" si="84"/>
        <v>13</v>
      </c>
      <c r="C494" s="23">
        <v>2204</v>
      </c>
      <c r="D494" s="36" t="s">
        <v>1054</v>
      </c>
      <c r="E494" s="19" t="s">
        <v>127</v>
      </c>
      <c r="F494" s="19" t="s">
        <v>20</v>
      </c>
      <c r="G494" s="19" t="s">
        <v>1033</v>
      </c>
      <c r="H494" s="18" t="s">
        <v>1055</v>
      </c>
      <c r="I494" s="30">
        <v>297.34800000000001</v>
      </c>
      <c r="J494" s="30">
        <v>148</v>
      </c>
      <c r="K494" s="30">
        <v>0</v>
      </c>
      <c r="L494" s="30">
        <v>84.929000000000002</v>
      </c>
      <c r="M494" s="30">
        <v>50</v>
      </c>
      <c r="N494" s="30">
        <v>3</v>
      </c>
      <c r="O494" s="30">
        <v>11.419</v>
      </c>
    </row>
    <row r="495" spans="1:15" ht="60.75" x14ac:dyDescent="0.25">
      <c r="A495" s="25">
        <f t="shared" si="84"/>
        <v>474</v>
      </c>
      <c r="B495" s="22">
        <f t="shared" si="84"/>
        <v>14</v>
      </c>
      <c r="C495" s="23">
        <v>543</v>
      </c>
      <c r="D495" s="36" t="s">
        <v>1056</v>
      </c>
      <c r="E495" s="19" t="s">
        <v>22</v>
      </c>
      <c r="F495" s="19" t="s">
        <v>1035</v>
      </c>
      <c r="G495" s="19" t="s">
        <v>1033</v>
      </c>
      <c r="H495" s="18" t="s">
        <v>1049</v>
      </c>
      <c r="I495" s="30">
        <v>199</v>
      </c>
      <c r="J495" s="30">
        <v>99</v>
      </c>
      <c r="K495" s="30">
        <v>0</v>
      </c>
      <c r="L495" s="30">
        <v>58.9</v>
      </c>
      <c r="M495" s="30">
        <v>0</v>
      </c>
      <c r="N495" s="30">
        <v>41.1</v>
      </c>
      <c r="O495" s="30">
        <v>0</v>
      </c>
    </row>
    <row r="496" spans="1:15" ht="40.5" x14ac:dyDescent="0.25">
      <c r="A496" s="25">
        <f t="shared" ref="A496:B497" si="85">A495+1</f>
        <v>475</v>
      </c>
      <c r="B496" s="22">
        <f t="shared" si="85"/>
        <v>15</v>
      </c>
      <c r="C496" s="23">
        <v>1334</v>
      </c>
      <c r="D496" s="36" t="s">
        <v>1057</v>
      </c>
      <c r="E496" s="19" t="s">
        <v>22</v>
      </c>
      <c r="F496" s="19" t="s">
        <v>1058</v>
      </c>
      <c r="G496" s="19" t="s">
        <v>1033</v>
      </c>
      <c r="H496" s="18" t="s">
        <v>52</v>
      </c>
      <c r="I496" s="30">
        <v>147.80000000000001</v>
      </c>
      <c r="J496" s="30">
        <v>50</v>
      </c>
      <c r="K496" s="30">
        <v>0</v>
      </c>
      <c r="L496" s="30">
        <v>59</v>
      </c>
      <c r="M496" s="30">
        <v>38.799999999999997</v>
      </c>
      <c r="N496" s="30">
        <v>0</v>
      </c>
      <c r="O496" s="30">
        <v>0</v>
      </c>
    </row>
    <row r="497" spans="1:15" ht="61.5" customHeight="1" x14ac:dyDescent="0.25">
      <c r="A497" s="25">
        <f t="shared" si="85"/>
        <v>476</v>
      </c>
      <c r="B497" s="22">
        <f t="shared" ref="B497" si="86">B496+1</f>
        <v>16</v>
      </c>
      <c r="C497" s="23">
        <v>1397</v>
      </c>
      <c r="D497" s="36" t="s">
        <v>1059</v>
      </c>
      <c r="E497" s="19" t="s">
        <v>22</v>
      </c>
      <c r="F497" s="19" t="s">
        <v>20</v>
      </c>
      <c r="G497" s="19" t="s">
        <v>1033</v>
      </c>
      <c r="H497" s="18" t="s">
        <v>52</v>
      </c>
      <c r="I497" s="30">
        <v>299.61599999999999</v>
      </c>
      <c r="J497" s="30">
        <v>145</v>
      </c>
      <c r="K497" s="30">
        <v>0</v>
      </c>
      <c r="L497" s="30">
        <v>100</v>
      </c>
      <c r="M497" s="30">
        <v>0</v>
      </c>
      <c r="N497" s="30">
        <v>54.616</v>
      </c>
      <c r="O497" s="30">
        <v>0</v>
      </c>
    </row>
    <row r="498" spans="1:15" s="10" customFormat="1" ht="20.25" x14ac:dyDescent="0.3">
      <c r="A498" s="26"/>
      <c r="B498" s="6">
        <v>10</v>
      </c>
      <c r="C498" s="6"/>
      <c r="D498" s="7" t="s">
        <v>1076</v>
      </c>
      <c r="E498" s="20"/>
      <c r="F498" s="20"/>
      <c r="G498" s="20"/>
      <c r="H498" s="20"/>
      <c r="I498" s="11">
        <f>SUM(I499:I508)</f>
        <v>4851.1260000000002</v>
      </c>
      <c r="J498" s="11">
        <f t="shared" ref="J498:O498" si="87">SUM(J499:J508)</f>
        <v>2296.8229999999999</v>
      </c>
      <c r="K498" s="11">
        <f t="shared" si="87"/>
        <v>0</v>
      </c>
      <c r="L498" s="11">
        <f t="shared" si="87"/>
        <v>1290.5400000000002</v>
      </c>
      <c r="M498" s="11">
        <f t="shared" si="87"/>
        <v>1263.7629999999999</v>
      </c>
      <c r="N498" s="11">
        <f t="shared" si="87"/>
        <v>0</v>
      </c>
      <c r="O498" s="11">
        <f t="shared" si="87"/>
        <v>0</v>
      </c>
    </row>
    <row r="499" spans="1:15" ht="60.75" x14ac:dyDescent="0.25">
      <c r="A499" s="25">
        <f>A497+1</f>
        <v>477</v>
      </c>
      <c r="B499" s="22">
        <v>1</v>
      </c>
      <c r="C499" s="23">
        <v>250</v>
      </c>
      <c r="D499" s="36" t="s">
        <v>1060</v>
      </c>
      <c r="E499" s="19" t="s">
        <v>26</v>
      </c>
      <c r="F499" s="19" t="s">
        <v>59</v>
      </c>
      <c r="G499" s="19" t="s">
        <v>1061</v>
      </c>
      <c r="H499" s="18" t="s">
        <v>1062</v>
      </c>
      <c r="I499" s="30">
        <v>496.34800000000001</v>
      </c>
      <c r="J499" s="30">
        <v>243.21</v>
      </c>
      <c r="K499" s="30">
        <v>0</v>
      </c>
      <c r="L499" s="30">
        <v>124.08799999999999</v>
      </c>
      <c r="M499" s="30">
        <v>129.05000000000001</v>
      </c>
      <c r="N499" s="30">
        <v>0</v>
      </c>
      <c r="O499" s="30">
        <v>0</v>
      </c>
    </row>
    <row r="500" spans="1:15" ht="49.5" customHeight="1" x14ac:dyDescent="0.25">
      <c r="A500" s="25">
        <f>A499+1</f>
        <v>478</v>
      </c>
      <c r="B500" s="22">
        <f>B499+1</f>
        <v>2</v>
      </c>
      <c r="C500" s="23">
        <v>527</v>
      </c>
      <c r="D500" s="36" t="s">
        <v>1063</v>
      </c>
      <c r="E500" s="19" t="s">
        <v>26</v>
      </c>
      <c r="F500" s="19" t="s">
        <v>1064</v>
      </c>
      <c r="G500" s="19" t="s">
        <v>1061</v>
      </c>
      <c r="H500" s="18" t="s">
        <v>1065</v>
      </c>
      <c r="I500" s="30">
        <v>499.99900000000002</v>
      </c>
      <c r="J500" s="30">
        <v>244.999</v>
      </c>
      <c r="K500" s="30">
        <v>0</v>
      </c>
      <c r="L500" s="30">
        <v>125</v>
      </c>
      <c r="M500" s="30">
        <v>130</v>
      </c>
      <c r="N500" s="30">
        <v>0</v>
      </c>
      <c r="O500" s="30">
        <v>0</v>
      </c>
    </row>
    <row r="501" spans="1:15" ht="40.5" x14ac:dyDescent="0.25">
      <c r="A501" s="25">
        <f>A500+1</f>
        <v>479</v>
      </c>
      <c r="B501" s="22">
        <f>B500+1</f>
        <v>3</v>
      </c>
      <c r="C501" s="23">
        <v>796</v>
      </c>
      <c r="D501" s="36" t="s">
        <v>1066</v>
      </c>
      <c r="E501" s="19" t="s">
        <v>26</v>
      </c>
      <c r="F501" s="19" t="s">
        <v>59</v>
      </c>
      <c r="G501" s="19" t="s">
        <v>1061</v>
      </c>
      <c r="H501" s="18" t="s">
        <v>1062</v>
      </c>
      <c r="I501" s="30">
        <v>499.97899999999998</v>
      </c>
      <c r="J501" s="30">
        <v>249.989</v>
      </c>
      <c r="K501" s="30">
        <v>0</v>
      </c>
      <c r="L501" s="30">
        <v>119.996</v>
      </c>
      <c r="M501" s="30">
        <v>129.994</v>
      </c>
      <c r="N501" s="30">
        <v>0</v>
      </c>
      <c r="O501" s="30">
        <v>0</v>
      </c>
    </row>
    <row r="502" spans="1:15" ht="40.5" x14ac:dyDescent="0.25">
      <c r="A502" s="25">
        <f t="shared" ref="A502:B524" si="88">A501+1</f>
        <v>480</v>
      </c>
      <c r="B502" s="22">
        <f t="shared" si="88"/>
        <v>4</v>
      </c>
      <c r="C502" s="23">
        <v>2006</v>
      </c>
      <c r="D502" s="36" t="s">
        <v>1067</v>
      </c>
      <c r="E502" s="19" t="s">
        <v>26</v>
      </c>
      <c r="F502" s="19" t="s">
        <v>59</v>
      </c>
      <c r="G502" s="19" t="s">
        <v>1061</v>
      </c>
      <c r="H502" s="18" t="s">
        <v>1065</v>
      </c>
      <c r="I502" s="30">
        <v>498.83600000000001</v>
      </c>
      <c r="J502" s="30">
        <v>199.53399999999999</v>
      </c>
      <c r="K502" s="30">
        <v>0</v>
      </c>
      <c r="L502" s="30">
        <v>169.60499999999999</v>
      </c>
      <c r="M502" s="30">
        <v>129.697</v>
      </c>
      <c r="N502" s="30">
        <v>0</v>
      </c>
      <c r="O502" s="30">
        <v>0</v>
      </c>
    </row>
    <row r="503" spans="1:15" ht="60.75" x14ac:dyDescent="0.25">
      <c r="A503" s="25">
        <f t="shared" si="88"/>
        <v>481</v>
      </c>
      <c r="B503" s="22">
        <f t="shared" si="88"/>
        <v>5</v>
      </c>
      <c r="C503" s="23">
        <v>1545</v>
      </c>
      <c r="D503" s="36" t="s">
        <v>1068</v>
      </c>
      <c r="E503" s="19" t="s">
        <v>24</v>
      </c>
      <c r="F503" s="19" t="s">
        <v>59</v>
      </c>
      <c r="G503" s="19" t="s">
        <v>1061</v>
      </c>
      <c r="H503" s="18" t="s">
        <v>1065</v>
      </c>
      <c r="I503" s="30">
        <v>461.58600000000001</v>
      </c>
      <c r="J503" s="30">
        <v>230.79300000000001</v>
      </c>
      <c r="K503" s="30">
        <v>0</v>
      </c>
      <c r="L503" s="30">
        <v>110.78100000000001</v>
      </c>
      <c r="M503" s="30">
        <v>120.012</v>
      </c>
      <c r="N503" s="30">
        <v>0</v>
      </c>
      <c r="O503" s="30">
        <v>0</v>
      </c>
    </row>
    <row r="504" spans="1:15" ht="60.75" x14ac:dyDescent="0.25">
      <c r="A504" s="25">
        <f t="shared" si="88"/>
        <v>482</v>
      </c>
      <c r="B504" s="22">
        <f t="shared" si="88"/>
        <v>6</v>
      </c>
      <c r="C504" s="23">
        <v>335</v>
      </c>
      <c r="D504" s="36" t="s">
        <v>1069</v>
      </c>
      <c r="E504" s="19" t="s">
        <v>127</v>
      </c>
      <c r="F504" s="19" t="s">
        <v>59</v>
      </c>
      <c r="G504" s="19" t="s">
        <v>1061</v>
      </c>
      <c r="H504" s="18" t="s">
        <v>1070</v>
      </c>
      <c r="I504" s="30">
        <v>491.66899999999998</v>
      </c>
      <c r="J504" s="30">
        <v>240.917</v>
      </c>
      <c r="K504" s="30">
        <v>0</v>
      </c>
      <c r="L504" s="30">
        <v>122.919</v>
      </c>
      <c r="M504" s="30">
        <v>127.833</v>
      </c>
      <c r="N504" s="30">
        <v>0</v>
      </c>
      <c r="O504" s="30">
        <v>0</v>
      </c>
    </row>
    <row r="505" spans="1:15" ht="60.75" x14ac:dyDescent="0.25">
      <c r="A505" s="25">
        <f t="shared" si="88"/>
        <v>483</v>
      </c>
      <c r="B505" s="22">
        <f t="shared" si="88"/>
        <v>7</v>
      </c>
      <c r="C505" s="23">
        <v>525</v>
      </c>
      <c r="D505" s="36" t="s">
        <v>1071</v>
      </c>
      <c r="E505" s="19" t="s">
        <v>127</v>
      </c>
      <c r="F505" s="19" t="s">
        <v>59</v>
      </c>
      <c r="G505" s="19" t="s">
        <v>1061</v>
      </c>
      <c r="H505" s="18" t="s">
        <v>1072</v>
      </c>
      <c r="I505" s="30">
        <v>494.81900000000002</v>
      </c>
      <c r="J505" s="30">
        <v>237.51300000000001</v>
      </c>
      <c r="K505" s="30">
        <v>0</v>
      </c>
      <c r="L505" s="30">
        <v>126.179</v>
      </c>
      <c r="M505" s="30">
        <v>131.12700000000001</v>
      </c>
      <c r="N505" s="30">
        <v>0</v>
      </c>
      <c r="O505" s="30">
        <v>0</v>
      </c>
    </row>
    <row r="506" spans="1:15" ht="101.25" x14ac:dyDescent="0.25">
      <c r="A506" s="25">
        <f t="shared" si="88"/>
        <v>484</v>
      </c>
      <c r="B506" s="22">
        <f t="shared" si="88"/>
        <v>8</v>
      </c>
      <c r="C506" s="23">
        <v>718</v>
      </c>
      <c r="D506" s="36" t="s">
        <v>1073</v>
      </c>
      <c r="E506" s="19" t="s">
        <v>127</v>
      </c>
      <c r="F506" s="19" t="s">
        <v>59</v>
      </c>
      <c r="G506" s="19" t="s">
        <v>1061</v>
      </c>
      <c r="H506" s="18" t="s">
        <v>1070</v>
      </c>
      <c r="I506" s="30">
        <v>414.39400000000001</v>
      </c>
      <c r="J506" s="30">
        <v>203.053</v>
      </c>
      <c r="K506" s="30">
        <v>0</v>
      </c>
      <c r="L506" s="30">
        <v>103.599</v>
      </c>
      <c r="M506" s="30">
        <v>107.742</v>
      </c>
      <c r="N506" s="30">
        <v>0</v>
      </c>
      <c r="O506" s="30">
        <v>0</v>
      </c>
    </row>
    <row r="507" spans="1:15" ht="68.25" customHeight="1" x14ac:dyDescent="0.25">
      <c r="A507" s="25">
        <f t="shared" si="88"/>
        <v>485</v>
      </c>
      <c r="B507" s="22">
        <f t="shared" si="88"/>
        <v>9</v>
      </c>
      <c r="C507" s="23">
        <v>1519</v>
      </c>
      <c r="D507" s="36" t="s">
        <v>1074</v>
      </c>
      <c r="E507" s="19" t="s">
        <v>127</v>
      </c>
      <c r="F507" s="19" t="s">
        <v>59</v>
      </c>
      <c r="G507" s="19" t="s">
        <v>1061</v>
      </c>
      <c r="H507" s="18" t="s">
        <v>1072</v>
      </c>
      <c r="I507" s="30">
        <v>494.15800000000002</v>
      </c>
      <c r="J507" s="30">
        <v>247.07900000000001</v>
      </c>
      <c r="K507" s="30">
        <v>0</v>
      </c>
      <c r="L507" s="30">
        <v>118.598</v>
      </c>
      <c r="M507" s="30">
        <v>128.48099999999999</v>
      </c>
      <c r="N507" s="30">
        <v>0</v>
      </c>
      <c r="O507" s="30">
        <v>0</v>
      </c>
    </row>
    <row r="508" spans="1:15" ht="44.25" customHeight="1" x14ac:dyDescent="0.25">
      <c r="A508" s="25">
        <f t="shared" si="88"/>
        <v>486</v>
      </c>
      <c r="B508" s="22">
        <f t="shared" si="88"/>
        <v>10</v>
      </c>
      <c r="C508" s="23">
        <v>2015</v>
      </c>
      <c r="D508" s="36" t="s">
        <v>1075</v>
      </c>
      <c r="E508" s="19" t="s">
        <v>127</v>
      </c>
      <c r="F508" s="19" t="s">
        <v>59</v>
      </c>
      <c r="G508" s="19" t="s">
        <v>1061</v>
      </c>
      <c r="H508" s="18" t="s">
        <v>1072</v>
      </c>
      <c r="I508" s="30">
        <v>499.33800000000002</v>
      </c>
      <c r="J508" s="30">
        <v>199.73599999999999</v>
      </c>
      <c r="K508" s="30">
        <v>0</v>
      </c>
      <c r="L508" s="30">
        <v>169.77500000000001</v>
      </c>
      <c r="M508" s="30">
        <v>129.827</v>
      </c>
      <c r="N508" s="30">
        <v>0</v>
      </c>
      <c r="O508" s="30">
        <v>0</v>
      </c>
    </row>
    <row r="509" spans="1:15" s="10" customFormat="1" ht="20.25" x14ac:dyDescent="0.3">
      <c r="A509" s="26"/>
      <c r="B509" s="6">
        <v>21</v>
      </c>
      <c r="C509" s="6"/>
      <c r="D509" s="7" t="s">
        <v>1077</v>
      </c>
      <c r="E509" s="20"/>
      <c r="F509" s="20"/>
      <c r="G509" s="20"/>
      <c r="H509" s="20"/>
      <c r="I509" s="11">
        <f>SUM(I510:I530)</f>
        <v>10482.359999999999</v>
      </c>
      <c r="J509" s="11">
        <f t="shared" ref="J509:O509" si="89">SUM(J510:J530)</f>
        <v>4608.713999999999</v>
      </c>
      <c r="K509" s="11">
        <f t="shared" si="89"/>
        <v>297.47900000000004</v>
      </c>
      <c r="L509" s="11">
        <f t="shared" si="89"/>
        <v>2993.9749999999995</v>
      </c>
      <c r="M509" s="11">
        <f t="shared" si="89"/>
        <v>2528.4769999999999</v>
      </c>
      <c r="N509" s="11">
        <f t="shared" si="89"/>
        <v>0</v>
      </c>
      <c r="O509" s="11">
        <f t="shared" si="89"/>
        <v>53.715000000000003</v>
      </c>
    </row>
    <row r="510" spans="1:15" ht="40.5" x14ac:dyDescent="0.25">
      <c r="A510" s="25">
        <f>A508+1</f>
        <v>487</v>
      </c>
      <c r="B510" s="22">
        <v>1</v>
      </c>
      <c r="C510" s="23">
        <v>1256</v>
      </c>
      <c r="D510" s="36" t="s">
        <v>1078</v>
      </c>
      <c r="E510" s="19" t="s">
        <v>6</v>
      </c>
      <c r="F510" s="19" t="s">
        <v>1079</v>
      </c>
      <c r="G510" s="19" t="s">
        <v>1080</v>
      </c>
      <c r="H510" s="18" t="s">
        <v>55</v>
      </c>
      <c r="I510" s="30">
        <v>499.99</v>
      </c>
      <c r="J510" s="30">
        <v>187.24600000000001</v>
      </c>
      <c r="K510" s="30">
        <v>0</v>
      </c>
      <c r="L510" s="30">
        <v>187.24700000000001</v>
      </c>
      <c r="M510" s="30">
        <v>125.497</v>
      </c>
      <c r="N510" s="30">
        <v>0</v>
      </c>
      <c r="O510" s="30">
        <v>0</v>
      </c>
    </row>
    <row r="511" spans="1:15" ht="40.5" x14ac:dyDescent="0.25">
      <c r="A511" s="25">
        <f t="shared" si="88"/>
        <v>488</v>
      </c>
      <c r="B511" s="22">
        <f>B510+1</f>
        <v>2</v>
      </c>
      <c r="C511" s="23">
        <v>1301</v>
      </c>
      <c r="D511" s="36" t="s">
        <v>1081</v>
      </c>
      <c r="E511" s="19" t="s">
        <v>6</v>
      </c>
      <c r="F511" s="19" t="s">
        <v>1079</v>
      </c>
      <c r="G511" s="19" t="s">
        <v>1080</v>
      </c>
      <c r="H511" s="18" t="s">
        <v>1082</v>
      </c>
      <c r="I511" s="30">
        <v>499.16899999999998</v>
      </c>
      <c r="J511" s="30">
        <v>186.93899999999999</v>
      </c>
      <c r="K511" s="30">
        <v>0</v>
      </c>
      <c r="L511" s="30">
        <v>186.93899999999999</v>
      </c>
      <c r="M511" s="30">
        <v>125.291</v>
      </c>
      <c r="N511" s="30">
        <v>0</v>
      </c>
      <c r="O511" s="30">
        <v>0</v>
      </c>
    </row>
    <row r="512" spans="1:15" ht="40.5" x14ac:dyDescent="0.25">
      <c r="A512" s="25">
        <f t="shared" si="88"/>
        <v>489</v>
      </c>
      <c r="B512" s="22">
        <f>B511+1</f>
        <v>3</v>
      </c>
      <c r="C512" s="23">
        <v>744</v>
      </c>
      <c r="D512" s="36" t="s">
        <v>1109</v>
      </c>
      <c r="E512" s="19" t="s">
        <v>26</v>
      </c>
      <c r="F512" s="19" t="s">
        <v>1083</v>
      </c>
      <c r="G512" s="19" t="s">
        <v>1080</v>
      </c>
      <c r="H512" s="18" t="s">
        <v>55</v>
      </c>
      <c r="I512" s="30">
        <v>499.8</v>
      </c>
      <c r="J512" s="30">
        <v>249.9</v>
      </c>
      <c r="K512" s="30">
        <v>148.9</v>
      </c>
      <c r="L512" s="30">
        <v>0</v>
      </c>
      <c r="M512" s="30">
        <v>51</v>
      </c>
      <c r="N512" s="30">
        <v>0</v>
      </c>
      <c r="O512" s="30">
        <v>50</v>
      </c>
    </row>
    <row r="513" spans="1:15" ht="56.25" x14ac:dyDescent="0.25">
      <c r="A513" s="25">
        <f t="shared" si="88"/>
        <v>490</v>
      </c>
      <c r="B513" s="22">
        <f t="shared" si="88"/>
        <v>4</v>
      </c>
      <c r="C513" s="23">
        <v>1421</v>
      </c>
      <c r="D513" s="36" t="s">
        <v>224</v>
      </c>
      <c r="E513" s="19" t="s">
        <v>26</v>
      </c>
      <c r="F513" s="19" t="s">
        <v>223</v>
      </c>
      <c r="G513" s="19" t="s">
        <v>1080</v>
      </c>
      <c r="H513" s="18" t="s">
        <v>1084</v>
      </c>
      <c r="I513" s="30">
        <v>498.58800000000002</v>
      </c>
      <c r="J513" s="30">
        <v>249.29400000000001</v>
      </c>
      <c r="K513" s="30">
        <v>148.57900000000001</v>
      </c>
      <c r="L513" s="30">
        <v>0</v>
      </c>
      <c r="M513" s="30">
        <v>97</v>
      </c>
      <c r="N513" s="30">
        <v>0</v>
      </c>
      <c r="O513" s="30">
        <v>3.7149999999999999</v>
      </c>
    </row>
    <row r="514" spans="1:15" ht="40.5" x14ac:dyDescent="0.25">
      <c r="A514" s="25">
        <f t="shared" si="88"/>
        <v>491</v>
      </c>
      <c r="B514" s="22">
        <f t="shared" si="88"/>
        <v>5</v>
      </c>
      <c r="C514" s="23">
        <v>2066</v>
      </c>
      <c r="D514" s="36" t="s">
        <v>1107</v>
      </c>
      <c r="E514" s="19" t="s">
        <v>26</v>
      </c>
      <c r="F514" s="19" t="s">
        <v>1079</v>
      </c>
      <c r="G514" s="19" t="s">
        <v>1080</v>
      </c>
      <c r="H514" s="18" t="s">
        <v>55</v>
      </c>
      <c r="I514" s="30">
        <v>499.589</v>
      </c>
      <c r="J514" s="30">
        <v>249.29499999999999</v>
      </c>
      <c r="K514" s="30">
        <v>0</v>
      </c>
      <c r="L514" s="30">
        <v>124.89700000000001</v>
      </c>
      <c r="M514" s="30">
        <v>125.39700000000001</v>
      </c>
      <c r="N514" s="30">
        <v>0</v>
      </c>
      <c r="O514" s="30">
        <v>0</v>
      </c>
    </row>
    <row r="515" spans="1:15" ht="60.75" x14ac:dyDescent="0.25">
      <c r="A515" s="25">
        <f t="shared" si="88"/>
        <v>492</v>
      </c>
      <c r="B515" s="22">
        <f t="shared" si="88"/>
        <v>6</v>
      </c>
      <c r="C515" s="23">
        <v>1453</v>
      </c>
      <c r="D515" s="36" t="s">
        <v>1085</v>
      </c>
      <c r="E515" s="19" t="s">
        <v>24</v>
      </c>
      <c r="F515" s="19" t="s">
        <v>1079</v>
      </c>
      <c r="G515" s="19" t="s">
        <v>1080</v>
      </c>
      <c r="H515" s="18" t="s">
        <v>1086</v>
      </c>
      <c r="I515" s="30">
        <v>499.36500000000001</v>
      </c>
      <c r="J515" s="30">
        <v>249</v>
      </c>
      <c r="K515" s="30">
        <v>0</v>
      </c>
      <c r="L515" s="30">
        <v>125.024</v>
      </c>
      <c r="M515" s="30">
        <v>125.34099999999999</v>
      </c>
      <c r="N515" s="30">
        <v>0</v>
      </c>
      <c r="O515" s="30">
        <v>0</v>
      </c>
    </row>
    <row r="516" spans="1:15" ht="60.75" x14ac:dyDescent="0.25">
      <c r="A516" s="25">
        <f t="shared" si="88"/>
        <v>493</v>
      </c>
      <c r="B516" s="22">
        <f t="shared" si="88"/>
        <v>7</v>
      </c>
      <c r="C516" s="23">
        <v>1485</v>
      </c>
      <c r="D516" s="36" t="s">
        <v>1087</v>
      </c>
      <c r="E516" s="19" t="s">
        <v>24</v>
      </c>
      <c r="F516" s="19" t="s">
        <v>1079</v>
      </c>
      <c r="G516" s="19" t="s">
        <v>1080</v>
      </c>
      <c r="H516" s="18" t="s">
        <v>1088</v>
      </c>
      <c r="I516" s="30">
        <v>499.77600000000001</v>
      </c>
      <c r="J516" s="30">
        <v>249</v>
      </c>
      <c r="K516" s="30">
        <v>0</v>
      </c>
      <c r="L516" s="30">
        <v>125.33199999999999</v>
      </c>
      <c r="M516" s="30">
        <v>125.444</v>
      </c>
      <c r="N516" s="30">
        <v>0</v>
      </c>
      <c r="O516" s="30">
        <v>0</v>
      </c>
    </row>
    <row r="517" spans="1:15" ht="72.75" customHeight="1" x14ac:dyDescent="0.25">
      <c r="A517" s="25">
        <f t="shared" si="88"/>
        <v>494</v>
      </c>
      <c r="B517" s="22">
        <f t="shared" si="88"/>
        <v>8</v>
      </c>
      <c r="C517" s="23">
        <v>1681</v>
      </c>
      <c r="D517" s="36" t="s">
        <v>1108</v>
      </c>
      <c r="E517" s="19" t="s">
        <v>24</v>
      </c>
      <c r="F517" s="19" t="s">
        <v>1079</v>
      </c>
      <c r="G517" s="19" t="s">
        <v>1080</v>
      </c>
      <c r="H517" s="18" t="s">
        <v>1089</v>
      </c>
      <c r="I517" s="30">
        <v>494.91500000000002</v>
      </c>
      <c r="J517" s="30">
        <v>246.96199999999999</v>
      </c>
      <c r="K517" s="30">
        <v>0</v>
      </c>
      <c r="L517" s="30">
        <v>123.729</v>
      </c>
      <c r="M517" s="30">
        <v>124.224</v>
      </c>
      <c r="N517" s="30">
        <v>0</v>
      </c>
      <c r="O517" s="30">
        <v>0</v>
      </c>
    </row>
    <row r="518" spans="1:15" ht="60.75" x14ac:dyDescent="0.25">
      <c r="A518" s="25">
        <f t="shared" si="88"/>
        <v>495</v>
      </c>
      <c r="B518" s="22">
        <f t="shared" si="88"/>
        <v>9</v>
      </c>
      <c r="C518" s="23">
        <v>1866</v>
      </c>
      <c r="D518" s="36" t="s">
        <v>1090</v>
      </c>
      <c r="E518" s="19" t="s">
        <v>24</v>
      </c>
      <c r="F518" s="19" t="s">
        <v>1079</v>
      </c>
      <c r="G518" s="19" t="s">
        <v>1080</v>
      </c>
      <c r="H518" s="18" t="s">
        <v>1091</v>
      </c>
      <c r="I518" s="30">
        <v>499.678</v>
      </c>
      <c r="J518" s="30">
        <v>186.87899999999999</v>
      </c>
      <c r="K518" s="30">
        <v>0</v>
      </c>
      <c r="L518" s="30">
        <v>187.38</v>
      </c>
      <c r="M518" s="30">
        <v>125.419</v>
      </c>
      <c r="N518" s="30">
        <v>0</v>
      </c>
      <c r="O518" s="30">
        <v>0</v>
      </c>
    </row>
    <row r="519" spans="1:15" ht="60.75" x14ac:dyDescent="0.25">
      <c r="A519" s="25">
        <f t="shared" si="88"/>
        <v>496</v>
      </c>
      <c r="B519" s="22">
        <f t="shared" si="88"/>
        <v>10</v>
      </c>
      <c r="C519" s="23">
        <v>2076</v>
      </c>
      <c r="D519" s="36" t="s">
        <v>1103</v>
      </c>
      <c r="E519" s="19" t="s">
        <v>24</v>
      </c>
      <c r="F519" s="19" t="s">
        <v>1079</v>
      </c>
      <c r="G519" s="19" t="s">
        <v>1080</v>
      </c>
      <c r="H519" s="18" t="s">
        <v>1092</v>
      </c>
      <c r="I519" s="30">
        <v>499.452</v>
      </c>
      <c r="J519" s="30">
        <v>187.04400000000001</v>
      </c>
      <c r="K519" s="30">
        <v>0</v>
      </c>
      <c r="L519" s="30">
        <v>187.04499999999999</v>
      </c>
      <c r="M519" s="30">
        <v>125.363</v>
      </c>
      <c r="N519" s="30">
        <v>0</v>
      </c>
      <c r="O519" s="30">
        <v>0</v>
      </c>
    </row>
    <row r="520" spans="1:15" ht="66" customHeight="1" x14ac:dyDescent="0.25">
      <c r="A520" s="25">
        <f t="shared" si="88"/>
        <v>497</v>
      </c>
      <c r="B520" s="22">
        <f t="shared" si="88"/>
        <v>11</v>
      </c>
      <c r="C520" s="23">
        <v>1142</v>
      </c>
      <c r="D520" s="36" t="s">
        <v>1104</v>
      </c>
      <c r="E520" s="19" t="s">
        <v>127</v>
      </c>
      <c r="F520" s="19" t="s">
        <v>1079</v>
      </c>
      <c r="G520" s="19" t="s">
        <v>1080</v>
      </c>
      <c r="H520" s="18" t="s">
        <v>1093</v>
      </c>
      <c r="I520" s="30">
        <v>497.584</v>
      </c>
      <c r="J520" s="30">
        <v>186.345</v>
      </c>
      <c r="K520" s="30">
        <v>0</v>
      </c>
      <c r="L520" s="30">
        <v>186.345</v>
      </c>
      <c r="M520" s="30">
        <v>124.89400000000001</v>
      </c>
      <c r="N520" s="30">
        <v>0</v>
      </c>
      <c r="O520" s="30">
        <v>0</v>
      </c>
    </row>
    <row r="521" spans="1:15" ht="68.25" customHeight="1" x14ac:dyDescent="0.25">
      <c r="A521" s="25">
        <f t="shared" si="88"/>
        <v>498</v>
      </c>
      <c r="B521" s="22">
        <f t="shared" si="88"/>
        <v>12</v>
      </c>
      <c r="C521" s="23">
        <v>1180</v>
      </c>
      <c r="D521" s="36" t="s">
        <v>1105</v>
      </c>
      <c r="E521" s="19" t="s">
        <v>127</v>
      </c>
      <c r="F521" s="19" t="s">
        <v>1079</v>
      </c>
      <c r="G521" s="19" t="s">
        <v>1080</v>
      </c>
      <c r="H521" s="18" t="s">
        <v>1084</v>
      </c>
      <c r="I521" s="30">
        <v>499.31799999999998</v>
      </c>
      <c r="J521" s="30">
        <v>186.745</v>
      </c>
      <c r="K521" s="30">
        <v>0</v>
      </c>
      <c r="L521" s="30">
        <v>187.244</v>
      </c>
      <c r="M521" s="30">
        <v>125.32899999999999</v>
      </c>
      <c r="N521" s="30">
        <v>0</v>
      </c>
      <c r="O521" s="30">
        <v>0</v>
      </c>
    </row>
    <row r="522" spans="1:15" ht="65.25" customHeight="1" x14ac:dyDescent="0.25">
      <c r="A522" s="25">
        <f t="shared" si="88"/>
        <v>499</v>
      </c>
      <c r="B522" s="22">
        <f t="shared" si="88"/>
        <v>13</v>
      </c>
      <c r="C522" s="23">
        <v>1259</v>
      </c>
      <c r="D522" s="36" t="s">
        <v>1094</v>
      </c>
      <c r="E522" s="19" t="s">
        <v>127</v>
      </c>
      <c r="F522" s="19" t="s">
        <v>1079</v>
      </c>
      <c r="G522" s="19" t="s">
        <v>1080</v>
      </c>
      <c r="H522" s="18" t="s">
        <v>1089</v>
      </c>
      <c r="I522" s="30">
        <v>499.61700000000002</v>
      </c>
      <c r="J522" s="30">
        <v>186.857</v>
      </c>
      <c r="K522" s="30">
        <v>0</v>
      </c>
      <c r="L522" s="30">
        <v>187.35599999999999</v>
      </c>
      <c r="M522" s="30">
        <v>125.404</v>
      </c>
      <c r="N522" s="30">
        <v>0</v>
      </c>
      <c r="O522" s="30">
        <v>0</v>
      </c>
    </row>
    <row r="523" spans="1:15" ht="60.75" x14ac:dyDescent="0.25">
      <c r="A523" s="25">
        <f t="shared" si="88"/>
        <v>500</v>
      </c>
      <c r="B523" s="22">
        <f t="shared" si="88"/>
        <v>14</v>
      </c>
      <c r="C523" s="23">
        <v>1365</v>
      </c>
      <c r="D523" s="36" t="s">
        <v>1095</v>
      </c>
      <c r="E523" s="19" t="s">
        <v>127</v>
      </c>
      <c r="F523" s="19" t="s">
        <v>1079</v>
      </c>
      <c r="G523" s="19" t="s">
        <v>1080</v>
      </c>
      <c r="H523" s="18" t="s">
        <v>55</v>
      </c>
      <c r="I523" s="30">
        <v>499.99799999999999</v>
      </c>
      <c r="J523" s="30">
        <v>187.249</v>
      </c>
      <c r="K523" s="30">
        <v>0</v>
      </c>
      <c r="L523" s="30">
        <v>187.25</v>
      </c>
      <c r="M523" s="30">
        <v>125.499</v>
      </c>
      <c r="N523" s="30">
        <v>0</v>
      </c>
      <c r="O523" s="30">
        <v>0</v>
      </c>
    </row>
    <row r="524" spans="1:15" ht="60.75" x14ac:dyDescent="0.25">
      <c r="A524" s="25">
        <f t="shared" si="88"/>
        <v>501</v>
      </c>
      <c r="B524" s="22">
        <f t="shared" si="88"/>
        <v>15</v>
      </c>
      <c r="C524" s="23">
        <v>1520</v>
      </c>
      <c r="D524" s="36" t="s">
        <v>1106</v>
      </c>
      <c r="E524" s="19" t="s">
        <v>127</v>
      </c>
      <c r="F524" s="19" t="s">
        <v>1079</v>
      </c>
      <c r="G524" s="19" t="s">
        <v>1080</v>
      </c>
      <c r="H524" s="18" t="s">
        <v>1096</v>
      </c>
      <c r="I524" s="30">
        <v>499.99799999999999</v>
      </c>
      <c r="J524" s="30">
        <v>249.499</v>
      </c>
      <c r="K524" s="30">
        <v>0</v>
      </c>
      <c r="L524" s="30">
        <v>124.999</v>
      </c>
      <c r="M524" s="30">
        <v>125.5</v>
      </c>
      <c r="N524" s="30">
        <v>0</v>
      </c>
      <c r="O524" s="30">
        <v>0</v>
      </c>
    </row>
    <row r="525" spans="1:15" ht="65.25" customHeight="1" x14ac:dyDescent="0.25">
      <c r="A525" s="25">
        <f t="shared" ref="A525" si="90">A524+1</f>
        <v>502</v>
      </c>
      <c r="B525" s="22">
        <f t="shared" ref="B525:B530" si="91">B524+1</f>
        <v>16</v>
      </c>
      <c r="C525" s="23">
        <v>1630</v>
      </c>
      <c r="D525" s="36" t="s">
        <v>1097</v>
      </c>
      <c r="E525" s="19" t="s">
        <v>127</v>
      </c>
      <c r="F525" s="19" t="s">
        <v>1079</v>
      </c>
      <c r="G525" s="19" t="s">
        <v>1080</v>
      </c>
      <c r="H525" s="18" t="s">
        <v>1096</v>
      </c>
      <c r="I525" s="30">
        <v>499.79399999999998</v>
      </c>
      <c r="J525" s="30">
        <v>249.39699999999999</v>
      </c>
      <c r="K525" s="30">
        <v>0</v>
      </c>
      <c r="L525" s="30">
        <v>124.949</v>
      </c>
      <c r="M525" s="30">
        <v>125.44799999999999</v>
      </c>
      <c r="N525" s="30">
        <v>0</v>
      </c>
      <c r="O525" s="30">
        <v>0</v>
      </c>
    </row>
    <row r="526" spans="1:15" ht="40.5" x14ac:dyDescent="0.25">
      <c r="A526" s="25">
        <f t="shared" ref="A526" si="92">A525+1</f>
        <v>503</v>
      </c>
      <c r="B526" s="22">
        <f t="shared" si="91"/>
        <v>17</v>
      </c>
      <c r="C526" s="23">
        <v>1765</v>
      </c>
      <c r="D526" s="36" t="s">
        <v>1098</v>
      </c>
      <c r="E526" s="19" t="s">
        <v>127</v>
      </c>
      <c r="F526" s="19" t="s">
        <v>1079</v>
      </c>
      <c r="G526" s="19" t="s">
        <v>1080</v>
      </c>
      <c r="H526" s="18" t="s">
        <v>55</v>
      </c>
      <c r="I526" s="30">
        <v>499.87799999999999</v>
      </c>
      <c r="J526" s="30">
        <v>249.43899999999999</v>
      </c>
      <c r="K526" s="30">
        <v>0</v>
      </c>
      <c r="L526" s="30">
        <v>124.97</v>
      </c>
      <c r="M526" s="30">
        <v>125.46899999999999</v>
      </c>
      <c r="N526" s="30">
        <v>0</v>
      </c>
      <c r="O526" s="30">
        <v>0</v>
      </c>
    </row>
    <row r="527" spans="1:15" ht="60.75" x14ac:dyDescent="0.25">
      <c r="A527" s="25">
        <f t="shared" ref="A527" si="93">A526+1</f>
        <v>504</v>
      </c>
      <c r="B527" s="22">
        <f t="shared" si="91"/>
        <v>18</v>
      </c>
      <c r="C527" s="23">
        <v>1778</v>
      </c>
      <c r="D527" s="36" t="s">
        <v>1099</v>
      </c>
      <c r="E527" s="19" t="s">
        <v>127</v>
      </c>
      <c r="F527" s="19" t="s">
        <v>1079</v>
      </c>
      <c r="G527" s="19" t="s">
        <v>1080</v>
      </c>
      <c r="H527" s="18" t="s">
        <v>1100</v>
      </c>
      <c r="I527" s="30">
        <v>498.51499999999999</v>
      </c>
      <c r="J527" s="30">
        <v>186.69399999999999</v>
      </c>
      <c r="K527" s="30">
        <v>0</v>
      </c>
      <c r="L527" s="30">
        <v>186.69399999999999</v>
      </c>
      <c r="M527" s="30">
        <v>125.127</v>
      </c>
      <c r="N527" s="30">
        <v>0</v>
      </c>
      <c r="O527" s="30">
        <v>0</v>
      </c>
    </row>
    <row r="528" spans="1:15" ht="60.75" x14ac:dyDescent="0.25">
      <c r="A528" s="25">
        <f t="shared" ref="A528" si="94">A527+1</f>
        <v>505</v>
      </c>
      <c r="B528" s="22">
        <f t="shared" si="91"/>
        <v>19</v>
      </c>
      <c r="C528" s="23">
        <v>1944</v>
      </c>
      <c r="D528" s="36" t="s">
        <v>1101</v>
      </c>
      <c r="E528" s="19" t="s">
        <v>127</v>
      </c>
      <c r="F528" s="19" t="s">
        <v>1079</v>
      </c>
      <c r="G528" s="19" t="s">
        <v>1080</v>
      </c>
      <c r="H528" s="18" t="s">
        <v>1082</v>
      </c>
      <c r="I528" s="30">
        <v>499.94799999999998</v>
      </c>
      <c r="J528" s="30">
        <v>249.47399999999999</v>
      </c>
      <c r="K528" s="30">
        <v>0</v>
      </c>
      <c r="L528" s="30">
        <v>124.98699999999999</v>
      </c>
      <c r="M528" s="30">
        <v>125.48699999999999</v>
      </c>
      <c r="N528" s="30">
        <v>0</v>
      </c>
      <c r="O528" s="30">
        <v>0</v>
      </c>
    </row>
    <row r="529" spans="1:15" ht="66" customHeight="1" x14ac:dyDescent="0.25">
      <c r="A529" s="25">
        <f t="shared" ref="A529" si="95">A528+1</f>
        <v>506</v>
      </c>
      <c r="B529" s="22">
        <f t="shared" si="91"/>
        <v>20</v>
      </c>
      <c r="C529" s="23">
        <v>1206</v>
      </c>
      <c r="D529" s="36" t="s">
        <v>1110</v>
      </c>
      <c r="E529" s="19" t="s">
        <v>22</v>
      </c>
      <c r="F529" s="19" t="s">
        <v>1079</v>
      </c>
      <c r="G529" s="19" t="s">
        <v>1080</v>
      </c>
      <c r="H529" s="18" t="s">
        <v>55</v>
      </c>
      <c r="I529" s="30">
        <v>499.91800000000001</v>
      </c>
      <c r="J529" s="30">
        <v>187.21899999999999</v>
      </c>
      <c r="K529" s="30">
        <v>0</v>
      </c>
      <c r="L529" s="30">
        <v>187.22</v>
      </c>
      <c r="M529" s="30">
        <v>125.479</v>
      </c>
      <c r="N529" s="30">
        <v>0</v>
      </c>
      <c r="O529" s="30">
        <v>0</v>
      </c>
    </row>
    <row r="530" spans="1:15" ht="66" customHeight="1" x14ac:dyDescent="0.25">
      <c r="A530" s="25">
        <f t="shared" ref="A530" si="96">A529+1</f>
        <v>507</v>
      </c>
      <c r="B530" s="22">
        <f t="shared" si="91"/>
        <v>21</v>
      </c>
      <c r="C530" s="23">
        <v>2127</v>
      </c>
      <c r="D530" s="36" t="s">
        <v>1102</v>
      </c>
      <c r="E530" s="19" t="s">
        <v>22</v>
      </c>
      <c r="F530" s="19" t="s">
        <v>1079</v>
      </c>
      <c r="G530" s="19" t="s">
        <v>1080</v>
      </c>
      <c r="H530" s="18" t="s">
        <v>95</v>
      </c>
      <c r="I530" s="30">
        <v>497.47</v>
      </c>
      <c r="J530" s="30">
        <v>248.23699999999999</v>
      </c>
      <c r="K530" s="30">
        <v>0</v>
      </c>
      <c r="L530" s="30">
        <v>124.36799999999999</v>
      </c>
      <c r="M530" s="30">
        <v>124.86499999999999</v>
      </c>
      <c r="N530" s="30">
        <v>0</v>
      </c>
      <c r="O530" s="30">
        <v>0</v>
      </c>
    </row>
    <row r="531" spans="1:15" s="10" customFormat="1" ht="20.25" x14ac:dyDescent="0.3">
      <c r="A531" s="26"/>
      <c r="B531" s="6">
        <v>19</v>
      </c>
      <c r="C531" s="6"/>
      <c r="D531" s="7" t="s">
        <v>1135</v>
      </c>
      <c r="E531" s="20"/>
      <c r="F531" s="20"/>
      <c r="G531" s="20"/>
      <c r="H531" s="20"/>
      <c r="I531" s="11">
        <f>SUM(I532:I550)</f>
        <v>7051.9960000000001</v>
      </c>
      <c r="J531" s="11">
        <f t="shared" ref="J531:O531" si="97">SUM(J532:J550)</f>
        <v>3455</v>
      </c>
      <c r="K531" s="11">
        <f t="shared" si="97"/>
        <v>0</v>
      </c>
      <c r="L531" s="11">
        <f t="shared" si="97"/>
        <v>1803.2739999999999</v>
      </c>
      <c r="M531" s="11">
        <f t="shared" si="97"/>
        <v>1650.3209999999999</v>
      </c>
      <c r="N531" s="11">
        <f t="shared" si="97"/>
        <v>42</v>
      </c>
      <c r="O531" s="11">
        <f t="shared" si="97"/>
        <v>101.40100000000001</v>
      </c>
    </row>
    <row r="532" spans="1:15" ht="60.75" x14ac:dyDescent="0.25">
      <c r="A532" s="25">
        <f>A530+1</f>
        <v>508</v>
      </c>
      <c r="B532" s="22">
        <v>1</v>
      </c>
      <c r="C532" s="23">
        <v>2093</v>
      </c>
      <c r="D532" s="36" t="s">
        <v>1111</v>
      </c>
      <c r="E532" s="19" t="s">
        <v>6</v>
      </c>
      <c r="F532" s="19" t="s">
        <v>1112</v>
      </c>
      <c r="G532" s="19" t="s">
        <v>1113</v>
      </c>
      <c r="H532" s="18" t="s">
        <v>1114</v>
      </c>
      <c r="I532" s="30">
        <v>491.846</v>
      </c>
      <c r="J532" s="30">
        <v>245</v>
      </c>
      <c r="K532" s="30">
        <v>0</v>
      </c>
      <c r="L532" s="30">
        <v>120.846</v>
      </c>
      <c r="M532" s="30">
        <v>126</v>
      </c>
      <c r="N532" s="30">
        <v>0</v>
      </c>
      <c r="O532" s="30">
        <v>0</v>
      </c>
    </row>
    <row r="533" spans="1:15" ht="60.75" x14ac:dyDescent="0.25">
      <c r="A533" s="25">
        <f t="shared" ref="A533:B572" si="98">A532+1</f>
        <v>509</v>
      </c>
      <c r="B533" s="22">
        <f>B532+1</f>
        <v>2</v>
      </c>
      <c r="C533" s="23">
        <v>1233</v>
      </c>
      <c r="D533" s="36" t="s">
        <v>1115</v>
      </c>
      <c r="E533" s="19" t="s">
        <v>26</v>
      </c>
      <c r="F533" s="19" t="s">
        <v>1112</v>
      </c>
      <c r="G533" s="19" t="s">
        <v>1113</v>
      </c>
      <c r="H533" s="18" t="s">
        <v>1114</v>
      </c>
      <c r="I533" s="30">
        <v>163.083</v>
      </c>
      <c r="J533" s="30">
        <v>80</v>
      </c>
      <c r="K533" s="30">
        <v>0</v>
      </c>
      <c r="L533" s="30">
        <v>43.082999999999998</v>
      </c>
      <c r="M533" s="30">
        <v>40</v>
      </c>
      <c r="N533" s="30">
        <v>0</v>
      </c>
      <c r="O533" s="30">
        <v>0</v>
      </c>
    </row>
    <row r="534" spans="1:15" ht="40.5" x14ac:dyDescent="0.25">
      <c r="A534" s="25">
        <f t="shared" si="98"/>
        <v>510</v>
      </c>
      <c r="B534" s="22">
        <f>B533+1</f>
        <v>3</v>
      </c>
      <c r="C534" s="23">
        <v>1235</v>
      </c>
      <c r="D534" s="36" t="s">
        <v>1116</v>
      </c>
      <c r="E534" s="19" t="s">
        <v>26</v>
      </c>
      <c r="F534" s="19" t="s">
        <v>1112</v>
      </c>
      <c r="G534" s="19" t="s">
        <v>1113</v>
      </c>
      <c r="H534" s="18" t="s">
        <v>1114</v>
      </c>
      <c r="I534" s="30">
        <v>357.35</v>
      </c>
      <c r="J534" s="30">
        <v>175</v>
      </c>
      <c r="K534" s="30">
        <v>0</v>
      </c>
      <c r="L534" s="30">
        <v>90</v>
      </c>
      <c r="M534" s="30">
        <v>92.35</v>
      </c>
      <c r="N534" s="30">
        <v>0</v>
      </c>
      <c r="O534" s="30">
        <v>0</v>
      </c>
    </row>
    <row r="535" spans="1:15" ht="40.5" x14ac:dyDescent="0.25">
      <c r="A535" s="25">
        <f t="shared" si="98"/>
        <v>511</v>
      </c>
      <c r="B535" s="22">
        <f t="shared" si="98"/>
        <v>4</v>
      </c>
      <c r="C535" s="23">
        <v>1391</v>
      </c>
      <c r="D535" s="36" t="s">
        <v>1117</v>
      </c>
      <c r="E535" s="19" t="s">
        <v>26</v>
      </c>
      <c r="F535" s="19" t="s">
        <v>1112</v>
      </c>
      <c r="G535" s="19" t="s">
        <v>1113</v>
      </c>
      <c r="H535" s="18" t="s">
        <v>1118</v>
      </c>
      <c r="I535" s="30">
        <v>296.46499999999997</v>
      </c>
      <c r="J535" s="30">
        <v>140</v>
      </c>
      <c r="K535" s="30">
        <v>0</v>
      </c>
      <c r="L535" s="30">
        <v>80</v>
      </c>
      <c r="M535" s="30">
        <v>76.465000000000003</v>
      </c>
      <c r="N535" s="30">
        <v>0</v>
      </c>
      <c r="O535" s="30">
        <v>0</v>
      </c>
    </row>
    <row r="536" spans="1:15" ht="40.5" x14ac:dyDescent="0.25">
      <c r="A536" s="25">
        <f t="shared" si="98"/>
        <v>512</v>
      </c>
      <c r="B536" s="22">
        <f t="shared" si="98"/>
        <v>5</v>
      </c>
      <c r="C536" s="23">
        <v>1494</v>
      </c>
      <c r="D536" s="36" t="s">
        <v>1119</v>
      </c>
      <c r="E536" s="19" t="s">
        <v>26</v>
      </c>
      <c r="F536" s="19" t="s">
        <v>1112</v>
      </c>
      <c r="G536" s="19" t="s">
        <v>1113</v>
      </c>
      <c r="H536" s="18" t="s">
        <v>1118</v>
      </c>
      <c r="I536" s="30">
        <v>498.863</v>
      </c>
      <c r="J536" s="30">
        <v>245</v>
      </c>
      <c r="K536" s="30">
        <v>0</v>
      </c>
      <c r="L536" s="30">
        <v>125</v>
      </c>
      <c r="M536" s="30">
        <v>128.863</v>
      </c>
      <c r="N536" s="30">
        <v>0</v>
      </c>
      <c r="O536" s="30">
        <v>0</v>
      </c>
    </row>
    <row r="537" spans="1:15" ht="60.75" x14ac:dyDescent="0.25">
      <c r="A537" s="25">
        <f t="shared" si="98"/>
        <v>513</v>
      </c>
      <c r="B537" s="22">
        <f t="shared" si="98"/>
        <v>6</v>
      </c>
      <c r="C537" s="23">
        <v>1802</v>
      </c>
      <c r="D537" s="36" t="s">
        <v>1120</v>
      </c>
      <c r="E537" s="19" t="s">
        <v>26</v>
      </c>
      <c r="F537" s="19" t="s">
        <v>1112</v>
      </c>
      <c r="G537" s="19" t="s">
        <v>1113</v>
      </c>
      <c r="H537" s="18" t="s">
        <v>1121</v>
      </c>
      <c r="I537" s="30">
        <v>259.05799999999999</v>
      </c>
      <c r="J537" s="30">
        <v>128</v>
      </c>
      <c r="K537" s="30">
        <v>0</v>
      </c>
      <c r="L537" s="30">
        <v>70</v>
      </c>
      <c r="M537" s="30">
        <v>61.058</v>
      </c>
      <c r="N537" s="30">
        <v>0</v>
      </c>
      <c r="O537" s="30">
        <v>0</v>
      </c>
    </row>
    <row r="538" spans="1:15" ht="40.5" x14ac:dyDescent="0.25">
      <c r="A538" s="25">
        <f t="shared" si="98"/>
        <v>514</v>
      </c>
      <c r="B538" s="22">
        <f t="shared" si="98"/>
        <v>7</v>
      </c>
      <c r="C538" s="23">
        <v>1818</v>
      </c>
      <c r="D538" s="36" t="s">
        <v>1122</v>
      </c>
      <c r="E538" s="19" t="s">
        <v>26</v>
      </c>
      <c r="F538" s="19" t="s">
        <v>1112</v>
      </c>
      <c r="G538" s="19" t="s">
        <v>1113</v>
      </c>
      <c r="H538" s="18" t="s">
        <v>1114</v>
      </c>
      <c r="I538" s="30">
        <v>468.86799999999999</v>
      </c>
      <c r="J538" s="30">
        <v>230</v>
      </c>
      <c r="K538" s="30">
        <v>0</v>
      </c>
      <c r="L538" s="30">
        <v>120.651</v>
      </c>
      <c r="M538" s="30">
        <v>118.217</v>
      </c>
      <c r="N538" s="30">
        <v>0</v>
      </c>
      <c r="O538" s="30">
        <v>0</v>
      </c>
    </row>
    <row r="539" spans="1:15" ht="60.75" x14ac:dyDescent="0.25">
      <c r="A539" s="25">
        <f t="shared" si="98"/>
        <v>515</v>
      </c>
      <c r="B539" s="22">
        <f t="shared" si="98"/>
        <v>8</v>
      </c>
      <c r="C539" s="23">
        <v>1961</v>
      </c>
      <c r="D539" s="36" t="s">
        <v>1123</v>
      </c>
      <c r="E539" s="19" t="s">
        <v>26</v>
      </c>
      <c r="F539" s="19" t="s">
        <v>1112</v>
      </c>
      <c r="G539" s="19" t="s">
        <v>1113</v>
      </c>
      <c r="H539" s="18" t="s">
        <v>1114</v>
      </c>
      <c r="I539" s="30">
        <v>499.96600000000001</v>
      </c>
      <c r="J539" s="30">
        <v>245</v>
      </c>
      <c r="K539" s="30">
        <v>0</v>
      </c>
      <c r="L539" s="30">
        <v>127.158</v>
      </c>
      <c r="M539" s="30">
        <v>127.80800000000001</v>
      </c>
      <c r="N539" s="30">
        <v>0</v>
      </c>
      <c r="O539" s="30">
        <v>0</v>
      </c>
    </row>
    <row r="540" spans="1:15" ht="40.5" x14ac:dyDescent="0.25">
      <c r="A540" s="25">
        <f t="shared" si="98"/>
        <v>516</v>
      </c>
      <c r="B540" s="22">
        <f t="shared" si="98"/>
        <v>9</v>
      </c>
      <c r="C540" s="23">
        <v>1962</v>
      </c>
      <c r="D540" s="36" t="s">
        <v>1124</v>
      </c>
      <c r="E540" s="19" t="s">
        <v>26</v>
      </c>
      <c r="F540" s="19" t="s">
        <v>1112</v>
      </c>
      <c r="G540" s="19" t="s">
        <v>1113</v>
      </c>
      <c r="H540" s="18" t="s">
        <v>1121</v>
      </c>
      <c r="I540" s="30">
        <v>199.96100000000001</v>
      </c>
      <c r="J540" s="30">
        <v>99</v>
      </c>
      <c r="K540" s="30">
        <v>0</v>
      </c>
      <c r="L540" s="30">
        <v>50</v>
      </c>
      <c r="M540" s="30">
        <v>50.960999999999999</v>
      </c>
      <c r="N540" s="30">
        <v>0</v>
      </c>
      <c r="O540" s="30">
        <v>0</v>
      </c>
    </row>
    <row r="541" spans="1:15" ht="60.75" x14ac:dyDescent="0.25">
      <c r="A541" s="25">
        <f t="shared" si="98"/>
        <v>517</v>
      </c>
      <c r="B541" s="22">
        <f t="shared" si="98"/>
        <v>10</v>
      </c>
      <c r="C541" s="23">
        <v>2009</v>
      </c>
      <c r="D541" s="36" t="s">
        <v>1125</v>
      </c>
      <c r="E541" s="19" t="s">
        <v>26</v>
      </c>
      <c r="F541" s="19" t="s">
        <v>1112</v>
      </c>
      <c r="G541" s="19" t="s">
        <v>1113</v>
      </c>
      <c r="H541" s="18" t="s">
        <v>1114</v>
      </c>
      <c r="I541" s="30">
        <v>491.43900000000002</v>
      </c>
      <c r="J541" s="30">
        <v>245</v>
      </c>
      <c r="K541" s="30">
        <v>0</v>
      </c>
      <c r="L541" s="30">
        <v>122</v>
      </c>
      <c r="M541" s="30">
        <v>124.43899999999999</v>
      </c>
      <c r="N541" s="30">
        <v>0</v>
      </c>
      <c r="O541" s="30">
        <v>0</v>
      </c>
    </row>
    <row r="542" spans="1:15" ht="40.5" x14ac:dyDescent="0.25">
      <c r="A542" s="25">
        <f t="shared" si="98"/>
        <v>518</v>
      </c>
      <c r="B542" s="22">
        <f t="shared" si="98"/>
        <v>11</v>
      </c>
      <c r="C542" s="23">
        <v>2082</v>
      </c>
      <c r="D542" s="36" t="s">
        <v>1126</v>
      </c>
      <c r="E542" s="19" t="s">
        <v>26</v>
      </c>
      <c r="F542" s="19" t="s">
        <v>1112</v>
      </c>
      <c r="G542" s="19" t="s">
        <v>1113</v>
      </c>
      <c r="H542" s="18" t="s">
        <v>1114</v>
      </c>
      <c r="I542" s="30">
        <v>374.834</v>
      </c>
      <c r="J542" s="30">
        <v>187</v>
      </c>
      <c r="K542" s="30">
        <v>0</v>
      </c>
      <c r="L542" s="30">
        <v>93</v>
      </c>
      <c r="M542" s="30">
        <v>94.834000000000003</v>
      </c>
      <c r="N542" s="30">
        <v>0</v>
      </c>
      <c r="O542" s="30">
        <v>0</v>
      </c>
    </row>
    <row r="543" spans="1:15" ht="40.5" x14ac:dyDescent="0.25">
      <c r="A543" s="25">
        <f t="shared" si="98"/>
        <v>519</v>
      </c>
      <c r="B543" s="22">
        <f t="shared" si="98"/>
        <v>12</v>
      </c>
      <c r="C543" s="23">
        <v>1232</v>
      </c>
      <c r="D543" s="36" t="s">
        <v>1127</v>
      </c>
      <c r="E543" s="19" t="s">
        <v>24</v>
      </c>
      <c r="F543" s="19" t="s">
        <v>1112</v>
      </c>
      <c r="G543" s="19" t="s">
        <v>1113</v>
      </c>
      <c r="H543" s="18" t="s">
        <v>1114</v>
      </c>
      <c r="I543" s="30">
        <v>498.47199999999998</v>
      </c>
      <c r="J543" s="30">
        <v>240</v>
      </c>
      <c r="K543" s="30">
        <v>0</v>
      </c>
      <c r="L543" s="30">
        <v>130</v>
      </c>
      <c r="M543" s="30">
        <v>128.47200000000001</v>
      </c>
      <c r="N543" s="30">
        <v>0</v>
      </c>
      <c r="O543" s="30">
        <v>0</v>
      </c>
    </row>
    <row r="544" spans="1:15" ht="40.5" x14ac:dyDescent="0.25">
      <c r="A544" s="25">
        <f t="shared" si="98"/>
        <v>520</v>
      </c>
      <c r="B544" s="22">
        <f t="shared" si="98"/>
        <v>13</v>
      </c>
      <c r="C544" s="23">
        <v>1355</v>
      </c>
      <c r="D544" s="36" t="s">
        <v>1128</v>
      </c>
      <c r="E544" s="19" t="s">
        <v>24</v>
      </c>
      <c r="F544" s="19" t="s">
        <v>1112</v>
      </c>
      <c r="G544" s="19" t="s">
        <v>1113</v>
      </c>
      <c r="H544" s="18" t="s">
        <v>1114</v>
      </c>
      <c r="I544" s="30">
        <v>141.44999999999999</v>
      </c>
      <c r="J544" s="30">
        <v>70</v>
      </c>
      <c r="K544" s="30">
        <v>0</v>
      </c>
      <c r="L544" s="30">
        <v>37</v>
      </c>
      <c r="M544" s="30">
        <v>34.450000000000003</v>
      </c>
      <c r="N544" s="30">
        <v>0</v>
      </c>
      <c r="O544" s="30">
        <v>0</v>
      </c>
    </row>
    <row r="545" spans="1:15" ht="40.5" x14ac:dyDescent="0.25">
      <c r="A545" s="25">
        <f t="shared" si="98"/>
        <v>521</v>
      </c>
      <c r="B545" s="22">
        <f t="shared" si="98"/>
        <v>14</v>
      </c>
      <c r="C545" s="23">
        <v>1413</v>
      </c>
      <c r="D545" s="36" t="s">
        <v>1129</v>
      </c>
      <c r="E545" s="19" t="s">
        <v>24</v>
      </c>
      <c r="F545" s="19" t="s">
        <v>1112</v>
      </c>
      <c r="G545" s="19" t="s">
        <v>1113</v>
      </c>
      <c r="H545" s="18" t="s">
        <v>1114</v>
      </c>
      <c r="I545" s="30">
        <v>499.99900000000002</v>
      </c>
      <c r="J545" s="30">
        <v>248</v>
      </c>
      <c r="K545" s="30">
        <v>0</v>
      </c>
      <c r="L545" s="30">
        <v>123</v>
      </c>
      <c r="M545" s="30">
        <v>105.33799999999999</v>
      </c>
      <c r="N545" s="30">
        <v>0</v>
      </c>
      <c r="O545" s="30">
        <v>23.661000000000001</v>
      </c>
    </row>
    <row r="546" spans="1:15" ht="40.5" x14ac:dyDescent="0.25">
      <c r="A546" s="25">
        <f t="shared" si="98"/>
        <v>522</v>
      </c>
      <c r="B546" s="22">
        <f t="shared" si="98"/>
        <v>15</v>
      </c>
      <c r="C546" s="23">
        <v>1415</v>
      </c>
      <c r="D546" s="36" t="s">
        <v>1130</v>
      </c>
      <c r="E546" s="19" t="s">
        <v>24</v>
      </c>
      <c r="F546" s="19" t="s">
        <v>1112</v>
      </c>
      <c r="G546" s="19" t="s">
        <v>1113</v>
      </c>
      <c r="H546" s="18" t="s">
        <v>1114</v>
      </c>
      <c r="I546" s="30">
        <v>494.839</v>
      </c>
      <c r="J546" s="30">
        <v>240</v>
      </c>
      <c r="K546" s="30">
        <v>0</v>
      </c>
      <c r="L546" s="30">
        <v>130</v>
      </c>
      <c r="M546" s="30">
        <v>99.869</v>
      </c>
      <c r="N546" s="30">
        <v>0</v>
      </c>
      <c r="O546" s="30">
        <v>24.97</v>
      </c>
    </row>
    <row r="547" spans="1:15" ht="40.5" x14ac:dyDescent="0.25">
      <c r="A547" s="25">
        <f t="shared" si="98"/>
        <v>523</v>
      </c>
      <c r="B547" s="22">
        <f t="shared" si="98"/>
        <v>16</v>
      </c>
      <c r="C547" s="23">
        <v>1095</v>
      </c>
      <c r="D547" s="36" t="s">
        <v>1131</v>
      </c>
      <c r="E547" s="19" t="s">
        <v>127</v>
      </c>
      <c r="F547" s="19" t="s">
        <v>1112</v>
      </c>
      <c r="G547" s="19" t="s">
        <v>1113</v>
      </c>
      <c r="H547" s="18" t="s">
        <v>1114</v>
      </c>
      <c r="I547" s="30">
        <v>499.66699999999997</v>
      </c>
      <c r="J547" s="30">
        <v>240</v>
      </c>
      <c r="K547" s="30">
        <v>0</v>
      </c>
      <c r="L547" s="30">
        <v>130</v>
      </c>
      <c r="M547" s="30">
        <v>103.97499999999999</v>
      </c>
      <c r="N547" s="30">
        <v>0</v>
      </c>
      <c r="O547" s="30">
        <v>25.692</v>
      </c>
    </row>
    <row r="548" spans="1:15" ht="67.5" customHeight="1" x14ac:dyDescent="0.25">
      <c r="A548" s="25">
        <f t="shared" si="98"/>
        <v>524</v>
      </c>
      <c r="B548" s="22">
        <f t="shared" si="98"/>
        <v>17</v>
      </c>
      <c r="C548" s="23">
        <v>1096</v>
      </c>
      <c r="D548" s="36" t="s">
        <v>1132</v>
      </c>
      <c r="E548" s="19" t="s">
        <v>127</v>
      </c>
      <c r="F548" s="19" t="s">
        <v>1112</v>
      </c>
      <c r="G548" s="19" t="s">
        <v>1113</v>
      </c>
      <c r="H548" s="18" t="s">
        <v>1114</v>
      </c>
      <c r="I548" s="30">
        <v>495.39400000000001</v>
      </c>
      <c r="J548" s="30">
        <v>240</v>
      </c>
      <c r="K548" s="30">
        <v>0</v>
      </c>
      <c r="L548" s="30">
        <v>131.54599999999999</v>
      </c>
      <c r="M548" s="30">
        <v>64.77</v>
      </c>
      <c r="N548" s="30">
        <v>32</v>
      </c>
      <c r="O548" s="30">
        <v>27.077999999999999</v>
      </c>
    </row>
    <row r="549" spans="1:15" ht="60.75" x14ac:dyDescent="0.25">
      <c r="A549" s="25">
        <f t="shared" si="98"/>
        <v>525</v>
      </c>
      <c r="B549" s="22">
        <f t="shared" si="98"/>
        <v>18</v>
      </c>
      <c r="C549" s="23">
        <v>1097</v>
      </c>
      <c r="D549" s="36" t="s">
        <v>1133</v>
      </c>
      <c r="E549" s="19" t="s">
        <v>127</v>
      </c>
      <c r="F549" s="19" t="s">
        <v>1112</v>
      </c>
      <c r="G549" s="19" t="s">
        <v>1113</v>
      </c>
      <c r="H549" s="18" t="s">
        <v>1114</v>
      </c>
      <c r="I549" s="30">
        <v>102.452</v>
      </c>
      <c r="J549" s="30">
        <v>50</v>
      </c>
      <c r="K549" s="30">
        <v>0</v>
      </c>
      <c r="L549" s="30">
        <v>25</v>
      </c>
      <c r="M549" s="30">
        <v>17.452000000000002</v>
      </c>
      <c r="N549" s="30">
        <v>10</v>
      </c>
      <c r="O549" s="30">
        <v>0</v>
      </c>
    </row>
    <row r="550" spans="1:15" ht="60.75" x14ac:dyDescent="0.25">
      <c r="A550" s="25">
        <f t="shared" si="98"/>
        <v>526</v>
      </c>
      <c r="B550" s="22">
        <f t="shared" si="98"/>
        <v>19</v>
      </c>
      <c r="C550" s="23">
        <v>1377</v>
      </c>
      <c r="D550" s="36" t="s">
        <v>1134</v>
      </c>
      <c r="E550" s="19" t="s">
        <v>22</v>
      </c>
      <c r="F550" s="19" t="s">
        <v>1112</v>
      </c>
      <c r="G550" s="19" t="s">
        <v>1113</v>
      </c>
      <c r="H550" s="18" t="s">
        <v>1114</v>
      </c>
      <c r="I550" s="30">
        <v>217.99</v>
      </c>
      <c r="J550" s="30">
        <v>108</v>
      </c>
      <c r="K550" s="30">
        <v>0</v>
      </c>
      <c r="L550" s="30">
        <v>54.99</v>
      </c>
      <c r="M550" s="30">
        <v>55</v>
      </c>
      <c r="N550" s="30">
        <v>0</v>
      </c>
      <c r="O550" s="30">
        <v>0</v>
      </c>
    </row>
    <row r="551" spans="1:15" s="10" customFormat="1" ht="20.25" x14ac:dyDescent="0.3">
      <c r="A551" s="26"/>
      <c r="B551" s="6">
        <v>21</v>
      </c>
      <c r="C551" s="6"/>
      <c r="D551" s="7" t="s">
        <v>1136</v>
      </c>
      <c r="E551" s="20"/>
      <c r="F551" s="20"/>
      <c r="G551" s="20"/>
      <c r="H551" s="20"/>
      <c r="I551" s="11">
        <f>SUM(I552:I572)</f>
        <v>6575.0130000000017</v>
      </c>
      <c r="J551" s="11">
        <f t="shared" ref="J551:O551" si="99">SUM(J552:J572)</f>
        <v>3287.4700000000003</v>
      </c>
      <c r="K551" s="11">
        <f t="shared" si="99"/>
        <v>0</v>
      </c>
      <c r="L551" s="11">
        <f t="shared" si="99"/>
        <v>1781.6889999999999</v>
      </c>
      <c r="M551" s="11">
        <f t="shared" si="99"/>
        <v>959.54199999999992</v>
      </c>
      <c r="N551" s="11">
        <f t="shared" si="99"/>
        <v>429.995</v>
      </c>
      <c r="O551" s="11">
        <f t="shared" si="99"/>
        <v>116.31699999999999</v>
      </c>
    </row>
    <row r="552" spans="1:15" ht="40.5" x14ac:dyDescent="0.25">
      <c r="A552" s="25">
        <f>A550+1</f>
        <v>527</v>
      </c>
      <c r="B552" s="22">
        <v>1</v>
      </c>
      <c r="C552" s="23">
        <v>1187</v>
      </c>
      <c r="D552" s="36" t="s">
        <v>1137</v>
      </c>
      <c r="E552" s="19" t="s">
        <v>6</v>
      </c>
      <c r="F552" s="19" t="s">
        <v>1138</v>
      </c>
      <c r="G552" s="19" t="s">
        <v>1139</v>
      </c>
      <c r="H552" s="18" t="s">
        <v>1140</v>
      </c>
      <c r="I552" s="30">
        <v>294.46600000000001</v>
      </c>
      <c r="J552" s="30">
        <v>147.233</v>
      </c>
      <c r="K552" s="30">
        <v>0</v>
      </c>
      <c r="L552" s="30">
        <v>79.162999999999997</v>
      </c>
      <c r="M552" s="30">
        <v>56</v>
      </c>
      <c r="N552" s="30">
        <v>12.07</v>
      </c>
      <c r="O552" s="30">
        <v>0</v>
      </c>
    </row>
    <row r="553" spans="1:15" ht="60.75" x14ac:dyDescent="0.25">
      <c r="A553" s="25">
        <f t="shared" si="98"/>
        <v>528</v>
      </c>
      <c r="B553" s="22">
        <f>B552+1</f>
        <v>2</v>
      </c>
      <c r="C553" s="23">
        <v>1619</v>
      </c>
      <c r="D553" s="36" t="s">
        <v>1141</v>
      </c>
      <c r="E553" s="19" t="s">
        <v>6</v>
      </c>
      <c r="F553" s="19" t="s">
        <v>1142</v>
      </c>
      <c r="G553" s="19" t="s">
        <v>1139</v>
      </c>
      <c r="H553" s="18" t="s">
        <v>1143</v>
      </c>
      <c r="I553" s="30">
        <v>499.238</v>
      </c>
      <c r="J553" s="30">
        <v>249.619</v>
      </c>
      <c r="K553" s="30">
        <v>0</v>
      </c>
      <c r="L553" s="30">
        <v>153.51900000000001</v>
      </c>
      <c r="M553" s="30">
        <v>80</v>
      </c>
      <c r="N553" s="30">
        <v>16.100000000000001</v>
      </c>
      <c r="O553" s="30">
        <v>0</v>
      </c>
    </row>
    <row r="554" spans="1:15" ht="60.75" x14ac:dyDescent="0.25">
      <c r="A554" s="25">
        <f t="shared" si="98"/>
        <v>529</v>
      </c>
      <c r="B554" s="22">
        <f>B553+1</f>
        <v>3</v>
      </c>
      <c r="C554" s="23">
        <v>1723</v>
      </c>
      <c r="D554" s="36" t="s">
        <v>1144</v>
      </c>
      <c r="E554" s="19" t="s">
        <v>6</v>
      </c>
      <c r="F554" s="19" t="s">
        <v>1142</v>
      </c>
      <c r="G554" s="19" t="s">
        <v>1139</v>
      </c>
      <c r="H554" s="18" t="s">
        <v>1145</v>
      </c>
      <c r="I554" s="30">
        <v>371.21600000000001</v>
      </c>
      <c r="J554" s="30">
        <v>185.6</v>
      </c>
      <c r="K554" s="30">
        <v>0</v>
      </c>
      <c r="L554" s="30">
        <v>114.366</v>
      </c>
      <c r="M554" s="30">
        <v>50</v>
      </c>
      <c r="N554" s="30">
        <v>21.25</v>
      </c>
      <c r="O554" s="30">
        <v>0</v>
      </c>
    </row>
    <row r="555" spans="1:15" ht="40.5" x14ac:dyDescent="0.25">
      <c r="A555" s="25">
        <f t="shared" si="98"/>
        <v>530</v>
      </c>
      <c r="B555" s="22">
        <f t="shared" si="98"/>
        <v>4</v>
      </c>
      <c r="C555" s="23">
        <v>1997</v>
      </c>
      <c r="D555" s="36" t="s">
        <v>1146</v>
      </c>
      <c r="E555" s="19" t="s">
        <v>26</v>
      </c>
      <c r="F555" s="19" t="s">
        <v>1142</v>
      </c>
      <c r="G555" s="19" t="s">
        <v>1139</v>
      </c>
      <c r="H555" s="18" t="s">
        <v>1147</v>
      </c>
      <c r="I555" s="30">
        <v>101</v>
      </c>
      <c r="J555" s="30">
        <v>50.5</v>
      </c>
      <c r="K555" s="30">
        <v>0</v>
      </c>
      <c r="L555" s="30">
        <v>25.5</v>
      </c>
      <c r="M555" s="30">
        <v>10</v>
      </c>
      <c r="N555" s="30">
        <v>15</v>
      </c>
      <c r="O555" s="30">
        <v>0</v>
      </c>
    </row>
    <row r="556" spans="1:15" ht="60.75" x14ac:dyDescent="0.25">
      <c r="A556" s="25">
        <f t="shared" si="98"/>
        <v>531</v>
      </c>
      <c r="B556" s="22">
        <f t="shared" si="98"/>
        <v>5</v>
      </c>
      <c r="C556" s="23">
        <v>2545</v>
      </c>
      <c r="D556" s="36" t="s">
        <v>1148</v>
      </c>
      <c r="E556" s="19" t="s">
        <v>26</v>
      </c>
      <c r="F556" s="19" t="s">
        <v>1142</v>
      </c>
      <c r="G556" s="19" t="s">
        <v>1139</v>
      </c>
      <c r="H556" s="18" t="s">
        <v>1149</v>
      </c>
      <c r="I556" s="30">
        <v>490.12099999999998</v>
      </c>
      <c r="J556" s="30">
        <v>245.06</v>
      </c>
      <c r="K556" s="30">
        <v>0</v>
      </c>
      <c r="L556" s="30">
        <v>122.021</v>
      </c>
      <c r="M556" s="30">
        <v>98.04</v>
      </c>
      <c r="N556" s="30">
        <v>0</v>
      </c>
      <c r="O556" s="30">
        <v>25</v>
      </c>
    </row>
    <row r="557" spans="1:15" ht="40.5" x14ac:dyDescent="0.25">
      <c r="A557" s="25">
        <f t="shared" si="98"/>
        <v>532</v>
      </c>
      <c r="B557" s="22">
        <f t="shared" si="98"/>
        <v>6</v>
      </c>
      <c r="C557" s="23">
        <v>2614</v>
      </c>
      <c r="D557" s="36" t="s">
        <v>1150</v>
      </c>
      <c r="E557" s="19" t="s">
        <v>26</v>
      </c>
      <c r="F557" s="19" t="s">
        <v>1142</v>
      </c>
      <c r="G557" s="19" t="s">
        <v>1139</v>
      </c>
      <c r="H557" s="18" t="s">
        <v>1149</v>
      </c>
      <c r="I557" s="30">
        <v>499.86399999999998</v>
      </c>
      <c r="J557" s="30">
        <v>249.93199999999999</v>
      </c>
      <c r="K557" s="30">
        <v>0</v>
      </c>
      <c r="L557" s="30">
        <v>149.96</v>
      </c>
      <c r="M557" s="30">
        <v>99.971999999999994</v>
      </c>
      <c r="N557" s="30">
        <v>0</v>
      </c>
      <c r="O557" s="30">
        <v>0</v>
      </c>
    </row>
    <row r="558" spans="1:15" ht="40.5" x14ac:dyDescent="0.25">
      <c r="A558" s="25">
        <f t="shared" si="98"/>
        <v>533</v>
      </c>
      <c r="B558" s="22">
        <f t="shared" si="98"/>
        <v>7</v>
      </c>
      <c r="C558" s="23">
        <v>931</v>
      </c>
      <c r="D558" s="36" t="s">
        <v>1151</v>
      </c>
      <c r="E558" s="19" t="s">
        <v>24</v>
      </c>
      <c r="F558" s="19" t="s">
        <v>1152</v>
      </c>
      <c r="G558" s="19" t="s">
        <v>1139</v>
      </c>
      <c r="H558" s="18" t="s">
        <v>1153</v>
      </c>
      <c r="I558" s="30">
        <v>299.93599999999998</v>
      </c>
      <c r="J558" s="30">
        <v>149.96799999999999</v>
      </c>
      <c r="K558" s="30">
        <v>0</v>
      </c>
      <c r="L558" s="30">
        <v>91.968000000000004</v>
      </c>
      <c r="M558" s="30">
        <v>40</v>
      </c>
      <c r="N558" s="30">
        <v>18</v>
      </c>
      <c r="O558" s="30">
        <v>0</v>
      </c>
    </row>
    <row r="559" spans="1:15" ht="101.25" x14ac:dyDescent="0.25">
      <c r="A559" s="25">
        <f t="shared" si="98"/>
        <v>534</v>
      </c>
      <c r="B559" s="22">
        <f t="shared" si="98"/>
        <v>8</v>
      </c>
      <c r="C559" s="23">
        <v>1752</v>
      </c>
      <c r="D559" s="36" t="s">
        <v>1154</v>
      </c>
      <c r="E559" s="19" t="s">
        <v>24</v>
      </c>
      <c r="F559" s="19" t="s">
        <v>1155</v>
      </c>
      <c r="G559" s="19" t="s">
        <v>1139</v>
      </c>
      <c r="H559" s="18" t="s">
        <v>1149</v>
      </c>
      <c r="I559" s="30">
        <v>122.79</v>
      </c>
      <c r="J559" s="30">
        <v>61.395000000000003</v>
      </c>
      <c r="K559" s="30">
        <v>0</v>
      </c>
      <c r="L559" s="30">
        <v>36.835000000000001</v>
      </c>
      <c r="M559" s="30">
        <v>20</v>
      </c>
      <c r="N559" s="30">
        <v>4.5599999999999996</v>
      </c>
      <c r="O559" s="30">
        <v>0</v>
      </c>
    </row>
    <row r="560" spans="1:15" ht="60.75" x14ac:dyDescent="0.25">
      <c r="A560" s="25">
        <f t="shared" si="98"/>
        <v>535</v>
      </c>
      <c r="B560" s="22">
        <f t="shared" si="98"/>
        <v>9</v>
      </c>
      <c r="C560" s="23">
        <v>2514</v>
      </c>
      <c r="D560" s="36" t="s">
        <v>1156</v>
      </c>
      <c r="E560" s="19" t="s">
        <v>24</v>
      </c>
      <c r="F560" s="19" t="s">
        <v>1142</v>
      </c>
      <c r="G560" s="19" t="s">
        <v>1139</v>
      </c>
      <c r="H560" s="18" t="s">
        <v>1149</v>
      </c>
      <c r="I560" s="30">
        <v>498.65800000000002</v>
      </c>
      <c r="J560" s="30">
        <v>249.32900000000001</v>
      </c>
      <c r="K560" s="30">
        <v>0</v>
      </c>
      <c r="L560" s="30">
        <v>117.024</v>
      </c>
      <c r="M560" s="30">
        <v>90</v>
      </c>
      <c r="N560" s="30">
        <v>0</v>
      </c>
      <c r="O560" s="30">
        <v>42.305</v>
      </c>
    </row>
    <row r="561" spans="1:15" ht="60.75" x14ac:dyDescent="0.25">
      <c r="A561" s="25">
        <f t="shared" si="98"/>
        <v>536</v>
      </c>
      <c r="B561" s="22">
        <f t="shared" si="98"/>
        <v>10</v>
      </c>
      <c r="C561" s="23">
        <v>517</v>
      </c>
      <c r="D561" s="36" t="s">
        <v>1157</v>
      </c>
      <c r="E561" s="19" t="s">
        <v>127</v>
      </c>
      <c r="F561" s="19" t="s">
        <v>1152</v>
      </c>
      <c r="G561" s="19" t="s">
        <v>1139</v>
      </c>
      <c r="H561" s="18" t="s">
        <v>1153</v>
      </c>
      <c r="I561" s="30">
        <v>213.07</v>
      </c>
      <c r="J561" s="30">
        <v>106.535</v>
      </c>
      <c r="K561" s="30">
        <v>0</v>
      </c>
      <c r="L561" s="30">
        <v>56.534999999999997</v>
      </c>
      <c r="M561" s="30">
        <v>30</v>
      </c>
      <c r="N561" s="30">
        <v>20</v>
      </c>
      <c r="O561" s="30">
        <v>0</v>
      </c>
    </row>
    <row r="562" spans="1:15" ht="81" x14ac:dyDescent="0.25">
      <c r="A562" s="25">
        <f t="shared" si="98"/>
        <v>537</v>
      </c>
      <c r="B562" s="22">
        <f t="shared" si="98"/>
        <v>11</v>
      </c>
      <c r="C562" s="23">
        <v>681</v>
      </c>
      <c r="D562" s="36" t="s">
        <v>4129</v>
      </c>
      <c r="E562" s="19" t="s">
        <v>127</v>
      </c>
      <c r="F562" s="19" t="s">
        <v>1158</v>
      </c>
      <c r="G562" s="19" t="s">
        <v>1139</v>
      </c>
      <c r="H562" s="18" t="s">
        <v>1149</v>
      </c>
      <c r="I562" s="30">
        <v>249.17500000000001</v>
      </c>
      <c r="J562" s="30">
        <v>124.58799999999999</v>
      </c>
      <c r="K562" s="30">
        <v>0</v>
      </c>
      <c r="L562" s="30">
        <v>67.277000000000001</v>
      </c>
      <c r="M562" s="30">
        <v>31.01</v>
      </c>
      <c r="N562" s="30">
        <v>0</v>
      </c>
      <c r="O562" s="30">
        <v>26.3</v>
      </c>
    </row>
    <row r="563" spans="1:15" ht="60.75" x14ac:dyDescent="0.25">
      <c r="A563" s="25">
        <f t="shared" si="98"/>
        <v>538</v>
      </c>
      <c r="B563" s="22">
        <f t="shared" si="98"/>
        <v>12</v>
      </c>
      <c r="C563" s="23">
        <v>684</v>
      </c>
      <c r="D563" s="36" t="s">
        <v>1159</v>
      </c>
      <c r="E563" s="19" t="s">
        <v>127</v>
      </c>
      <c r="F563" s="19" t="s">
        <v>255</v>
      </c>
      <c r="G563" s="19" t="s">
        <v>1139</v>
      </c>
      <c r="H563" s="18" t="s">
        <v>1149</v>
      </c>
      <c r="I563" s="30">
        <v>299.89999999999998</v>
      </c>
      <c r="J563" s="30">
        <v>149.94999999999999</v>
      </c>
      <c r="K563" s="30">
        <v>0</v>
      </c>
      <c r="L563" s="30">
        <v>80.95</v>
      </c>
      <c r="M563" s="30">
        <v>0</v>
      </c>
      <c r="N563" s="30">
        <v>69</v>
      </c>
      <c r="O563" s="30">
        <v>0</v>
      </c>
    </row>
    <row r="564" spans="1:15" ht="81" x14ac:dyDescent="0.25">
      <c r="A564" s="25">
        <f t="shared" si="98"/>
        <v>539</v>
      </c>
      <c r="B564" s="22">
        <f t="shared" si="98"/>
        <v>13</v>
      </c>
      <c r="C564" s="23">
        <v>948</v>
      </c>
      <c r="D564" s="36" t="s">
        <v>1160</v>
      </c>
      <c r="E564" s="19" t="s">
        <v>127</v>
      </c>
      <c r="F564" s="19" t="s">
        <v>1161</v>
      </c>
      <c r="G564" s="19" t="s">
        <v>1139</v>
      </c>
      <c r="H564" s="18" t="s">
        <v>1162</v>
      </c>
      <c r="I564" s="30">
        <v>299.21600000000001</v>
      </c>
      <c r="J564" s="30">
        <v>149.608</v>
      </c>
      <c r="K564" s="30">
        <v>0</v>
      </c>
      <c r="L564" s="30">
        <v>74.608000000000004</v>
      </c>
      <c r="M564" s="30">
        <v>15</v>
      </c>
      <c r="N564" s="30">
        <v>60</v>
      </c>
      <c r="O564" s="30">
        <v>0</v>
      </c>
    </row>
    <row r="565" spans="1:15" ht="40.5" x14ac:dyDescent="0.25">
      <c r="A565" s="25">
        <f t="shared" si="98"/>
        <v>540</v>
      </c>
      <c r="B565" s="22">
        <f t="shared" si="98"/>
        <v>14</v>
      </c>
      <c r="C565" s="23">
        <v>952</v>
      </c>
      <c r="D565" s="36" t="s">
        <v>1163</v>
      </c>
      <c r="E565" s="19" t="s">
        <v>127</v>
      </c>
      <c r="F565" s="19" t="s">
        <v>1161</v>
      </c>
      <c r="G565" s="19" t="s">
        <v>1139</v>
      </c>
      <c r="H565" s="18" t="s">
        <v>1162</v>
      </c>
      <c r="I565" s="30">
        <v>249.85</v>
      </c>
      <c r="J565" s="30">
        <v>124.925</v>
      </c>
      <c r="K565" s="30">
        <v>0</v>
      </c>
      <c r="L565" s="30">
        <v>71.924999999999997</v>
      </c>
      <c r="M565" s="30">
        <v>13</v>
      </c>
      <c r="N565" s="30">
        <v>40</v>
      </c>
      <c r="O565" s="30">
        <v>0</v>
      </c>
    </row>
    <row r="566" spans="1:15" ht="40.5" x14ac:dyDescent="0.25">
      <c r="A566" s="25">
        <f t="shared" si="98"/>
        <v>541</v>
      </c>
      <c r="B566" s="22">
        <f t="shared" si="98"/>
        <v>15</v>
      </c>
      <c r="C566" s="23">
        <v>1034</v>
      </c>
      <c r="D566" s="36" t="s">
        <v>1164</v>
      </c>
      <c r="E566" s="19" t="s">
        <v>127</v>
      </c>
      <c r="F566" s="19" t="s">
        <v>1142</v>
      </c>
      <c r="G566" s="19" t="s">
        <v>1139</v>
      </c>
      <c r="H566" s="18" t="s">
        <v>1149</v>
      </c>
      <c r="I566" s="30">
        <v>250.05500000000001</v>
      </c>
      <c r="J566" s="30">
        <v>125</v>
      </c>
      <c r="K566" s="30">
        <v>0</v>
      </c>
      <c r="L566" s="30">
        <v>62.54</v>
      </c>
      <c r="M566" s="30">
        <v>0</v>
      </c>
      <c r="N566" s="30">
        <v>62.515000000000001</v>
      </c>
      <c r="O566" s="30">
        <v>0</v>
      </c>
    </row>
    <row r="567" spans="1:15" ht="20.25" x14ac:dyDescent="0.25">
      <c r="A567" s="25">
        <f t="shared" si="98"/>
        <v>542</v>
      </c>
      <c r="B567" s="22">
        <f t="shared" si="98"/>
        <v>16</v>
      </c>
      <c r="C567" s="23">
        <v>1183</v>
      </c>
      <c r="D567" s="36" t="s">
        <v>1165</v>
      </c>
      <c r="E567" s="19" t="s">
        <v>127</v>
      </c>
      <c r="F567" s="19" t="s">
        <v>1166</v>
      </c>
      <c r="G567" s="19" t="s">
        <v>1139</v>
      </c>
      <c r="H567" s="18" t="s">
        <v>1167</v>
      </c>
      <c r="I567" s="30">
        <v>101.56399999999999</v>
      </c>
      <c r="J567" s="30">
        <v>50.781999999999996</v>
      </c>
      <c r="K567" s="30">
        <v>0</v>
      </c>
      <c r="L567" s="30">
        <v>25.282</v>
      </c>
      <c r="M567" s="30">
        <v>25.5</v>
      </c>
      <c r="N567" s="30">
        <v>0</v>
      </c>
      <c r="O567" s="30">
        <v>0</v>
      </c>
    </row>
    <row r="568" spans="1:15" ht="40.5" x14ac:dyDescent="0.25">
      <c r="A568" s="25">
        <f t="shared" si="98"/>
        <v>543</v>
      </c>
      <c r="B568" s="22">
        <f t="shared" si="98"/>
        <v>17</v>
      </c>
      <c r="C568" s="23">
        <v>1351</v>
      </c>
      <c r="D568" s="36" t="s">
        <v>1168</v>
      </c>
      <c r="E568" s="19" t="s">
        <v>127</v>
      </c>
      <c r="F568" s="19" t="s">
        <v>1169</v>
      </c>
      <c r="G568" s="19" t="s">
        <v>1139</v>
      </c>
      <c r="H568" s="18" t="s">
        <v>1170</v>
      </c>
      <c r="I568" s="30">
        <v>289.67899999999997</v>
      </c>
      <c r="J568" s="30">
        <v>144.839</v>
      </c>
      <c r="K568" s="30">
        <v>0</v>
      </c>
      <c r="L568" s="30">
        <v>93.328999999999994</v>
      </c>
      <c r="M568" s="30">
        <v>10</v>
      </c>
      <c r="N568" s="30">
        <v>25</v>
      </c>
      <c r="O568" s="30">
        <v>16.510999999999999</v>
      </c>
    </row>
    <row r="569" spans="1:15" ht="81" x14ac:dyDescent="0.25">
      <c r="A569" s="25">
        <f t="shared" si="98"/>
        <v>544</v>
      </c>
      <c r="B569" s="22">
        <f t="shared" si="98"/>
        <v>18</v>
      </c>
      <c r="C569" s="23">
        <v>1554</v>
      </c>
      <c r="D569" s="36" t="s">
        <v>1171</v>
      </c>
      <c r="E569" s="19" t="s">
        <v>127</v>
      </c>
      <c r="F569" s="19" t="s">
        <v>1172</v>
      </c>
      <c r="G569" s="19" t="s">
        <v>1139</v>
      </c>
      <c r="H569" s="18" t="s">
        <v>1173</v>
      </c>
      <c r="I569" s="30">
        <v>238.124</v>
      </c>
      <c r="J569" s="30">
        <v>119.062</v>
      </c>
      <c r="K569" s="30">
        <v>0</v>
      </c>
      <c r="L569" s="30">
        <v>51.747</v>
      </c>
      <c r="M569" s="30">
        <v>60</v>
      </c>
      <c r="N569" s="30">
        <v>2.5</v>
      </c>
      <c r="O569" s="30">
        <v>4.8150000000000004</v>
      </c>
    </row>
    <row r="570" spans="1:15" ht="81" x14ac:dyDescent="0.25">
      <c r="A570" s="25">
        <f t="shared" si="98"/>
        <v>545</v>
      </c>
      <c r="B570" s="22">
        <f t="shared" si="98"/>
        <v>19</v>
      </c>
      <c r="C570" s="23">
        <v>1831</v>
      </c>
      <c r="D570" s="36" t="s">
        <v>1174</v>
      </c>
      <c r="E570" s="19" t="s">
        <v>127</v>
      </c>
      <c r="F570" s="19" t="s">
        <v>1175</v>
      </c>
      <c r="G570" s="19" t="s">
        <v>1139</v>
      </c>
      <c r="H570" s="18" t="s">
        <v>1149</v>
      </c>
      <c r="I570" s="30">
        <v>499.88400000000001</v>
      </c>
      <c r="J570" s="30">
        <v>249.94200000000001</v>
      </c>
      <c r="K570" s="30">
        <v>0</v>
      </c>
      <c r="L570" s="30">
        <v>144.94200000000001</v>
      </c>
      <c r="M570" s="30">
        <v>50</v>
      </c>
      <c r="N570" s="30">
        <v>55</v>
      </c>
      <c r="O570" s="30">
        <v>0</v>
      </c>
    </row>
    <row r="571" spans="1:15" ht="88.5" customHeight="1" x14ac:dyDescent="0.25">
      <c r="A571" s="25">
        <f t="shared" si="98"/>
        <v>546</v>
      </c>
      <c r="B571" s="22">
        <f t="shared" si="98"/>
        <v>20</v>
      </c>
      <c r="C571" s="23">
        <v>2416</v>
      </c>
      <c r="D571" s="36" t="s">
        <v>1176</v>
      </c>
      <c r="E571" s="19" t="s">
        <v>127</v>
      </c>
      <c r="F571" s="19" t="s">
        <v>1177</v>
      </c>
      <c r="G571" s="19" t="s">
        <v>1139</v>
      </c>
      <c r="H571" s="18" t="s">
        <v>1178</v>
      </c>
      <c r="I571" s="30">
        <v>230.20699999999999</v>
      </c>
      <c r="J571" s="30">
        <v>115.10299999999999</v>
      </c>
      <c r="K571" s="30">
        <v>0</v>
      </c>
      <c r="L571" s="30">
        <v>47.718000000000004</v>
      </c>
      <c r="M571" s="30">
        <v>57</v>
      </c>
      <c r="N571" s="30">
        <v>9</v>
      </c>
      <c r="O571" s="30">
        <v>1.3859999999999999</v>
      </c>
    </row>
    <row r="572" spans="1:15" s="3" customFormat="1" ht="88.5" customHeight="1" x14ac:dyDescent="0.25">
      <c r="A572" s="25">
        <f t="shared" si="98"/>
        <v>547</v>
      </c>
      <c r="B572" s="22">
        <f t="shared" si="98"/>
        <v>21</v>
      </c>
      <c r="C572" s="22">
        <v>2562</v>
      </c>
      <c r="D572" s="35" t="s">
        <v>2661</v>
      </c>
      <c r="E572" s="18" t="s">
        <v>22</v>
      </c>
      <c r="F572" s="18" t="s">
        <v>1142</v>
      </c>
      <c r="G572" s="18" t="s">
        <v>1139</v>
      </c>
      <c r="H572" s="18" t="s">
        <v>1149</v>
      </c>
      <c r="I572" s="30">
        <v>477</v>
      </c>
      <c r="J572" s="30">
        <v>238.5</v>
      </c>
      <c r="K572" s="30">
        <v>0</v>
      </c>
      <c r="L572" s="30">
        <v>114.48</v>
      </c>
      <c r="M572" s="30">
        <v>124.02</v>
      </c>
      <c r="N572" s="30">
        <v>0</v>
      </c>
      <c r="O572" s="30">
        <v>0</v>
      </c>
    </row>
    <row r="573" spans="1:15" s="10" customFormat="1" ht="20.25" x14ac:dyDescent="0.3">
      <c r="A573" s="26"/>
      <c r="B573" s="6">
        <v>20</v>
      </c>
      <c r="C573" s="6"/>
      <c r="D573" s="7" t="s">
        <v>1179</v>
      </c>
      <c r="E573" s="20"/>
      <c r="F573" s="20"/>
      <c r="G573" s="20"/>
      <c r="H573" s="20"/>
      <c r="I573" s="11">
        <f>SUM(I574:I593)</f>
        <v>8952.0130000000008</v>
      </c>
      <c r="J573" s="11">
        <f t="shared" ref="J573:O573" si="100">SUM(J574:J593)</f>
        <v>4475.9280000000008</v>
      </c>
      <c r="K573" s="11">
        <f t="shared" si="100"/>
        <v>0</v>
      </c>
      <c r="L573" s="11">
        <f t="shared" si="100"/>
        <v>2228.8589999999995</v>
      </c>
      <c r="M573" s="11">
        <f t="shared" si="100"/>
        <v>2222.2259999999997</v>
      </c>
      <c r="N573" s="11">
        <f t="shared" si="100"/>
        <v>0</v>
      </c>
      <c r="O573" s="11">
        <f t="shared" si="100"/>
        <v>25</v>
      </c>
    </row>
    <row r="574" spans="1:15" ht="47.25" customHeight="1" x14ac:dyDescent="0.25">
      <c r="A574" s="25">
        <f>A572+1</f>
        <v>548</v>
      </c>
      <c r="B574" s="22">
        <v>1</v>
      </c>
      <c r="C574" s="23">
        <v>2284</v>
      </c>
      <c r="D574" s="36" t="s">
        <v>1180</v>
      </c>
      <c r="E574" s="19" t="s">
        <v>26</v>
      </c>
      <c r="F574" s="19" t="s">
        <v>60</v>
      </c>
      <c r="G574" s="19" t="s">
        <v>1181</v>
      </c>
      <c r="H574" s="18" t="s">
        <v>1182</v>
      </c>
      <c r="I574" s="30">
        <v>250</v>
      </c>
      <c r="J574" s="30">
        <v>125</v>
      </c>
      <c r="K574" s="30">
        <v>0</v>
      </c>
      <c r="L574" s="30">
        <v>62.25</v>
      </c>
      <c r="M574" s="30">
        <v>37.75</v>
      </c>
      <c r="N574" s="30">
        <v>0</v>
      </c>
      <c r="O574" s="30">
        <v>25</v>
      </c>
    </row>
    <row r="575" spans="1:15" ht="52.5" customHeight="1" x14ac:dyDescent="0.25">
      <c r="A575" s="25">
        <f t="shared" ref="A575:B638" si="101">A574+1</f>
        <v>549</v>
      </c>
      <c r="B575" s="22">
        <f>B574+1</f>
        <v>2</v>
      </c>
      <c r="C575" s="23">
        <v>2373</v>
      </c>
      <c r="D575" s="36" t="s">
        <v>1183</v>
      </c>
      <c r="E575" s="19" t="s">
        <v>26</v>
      </c>
      <c r="F575" s="19" t="s">
        <v>60</v>
      </c>
      <c r="G575" s="19" t="s">
        <v>1181</v>
      </c>
      <c r="H575" s="18" t="s">
        <v>1184</v>
      </c>
      <c r="I575" s="30">
        <v>498</v>
      </c>
      <c r="J575" s="30">
        <v>249</v>
      </c>
      <c r="K575" s="30">
        <v>0</v>
      </c>
      <c r="L575" s="30">
        <v>124</v>
      </c>
      <c r="M575" s="30">
        <v>125</v>
      </c>
      <c r="N575" s="30">
        <v>0</v>
      </c>
      <c r="O575" s="30">
        <v>0</v>
      </c>
    </row>
    <row r="576" spans="1:15" ht="40.5" x14ac:dyDescent="0.25">
      <c r="A576" s="25">
        <f t="shared" si="101"/>
        <v>550</v>
      </c>
      <c r="B576" s="22">
        <f>B575+1</f>
        <v>3</v>
      </c>
      <c r="C576" s="23">
        <v>2389</v>
      </c>
      <c r="D576" s="36" t="s">
        <v>1185</v>
      </c>
      <c r="E576" s="19" t="s">
        <v>26</v>
      </c>
      <c r="F576" s="19" t="s">
        <v>60</v>
      </c>
      <c r="G576" s="19" t="s">
        <v>1181</v>
      </c>
      <c r="H576" s="18" t="s">
        <v>1186</v>
      </c>
      <c r="I576" s="30">
        <v>497.94299999999998</v>
      </c>
      <c r="J576" s="30">
        <v>248.971</v>
      </c>
      <c r="K576" s="30">
        <v>0</v>
      </c>
      <c r="L576" s="30">
        <v>123.988</v>
      </c>
      <c r="M576" s="30">
        <v>124.98399999999999</v>
      </c>
      <c r="N576" s="30">
        <v>0</v>
      </c>
      <c r="O576" s="30">
        <v>0</v>
      </c>
    </row>
    <row r="577" spans="1:15" ht="40.5" x14ac:dyDescent="0.25">
      <c r="A577" s="25">
        <f t="shared" si="101"/>
        <v>551</v>
      </c>
      <c r="B577" s="22">
        <f t="shared" si="101"/>
        <v>4</v>
      </c>
      <c r="C577" s="23">
        <v>2440</v>
      </c>
      <c r="D577" s="36" t="s">
        <v>1187</v>
      </c>
      <c r="E577" s="19" t="s">
        <v>26</v>
      </c>
      <c r="F577" s="19" t="s">
        <v>60</v>
      </c>
      <c r="G577" s="19" t="s">
        <v>1181</v>
      </c>
      <c r="H577" s="18" t="s">
        <v>1186</v>
      </c>
      <c r="I577" s="30">
        <v>498</v>
      </c>
      <c r="J577" s="30">
        <v>249</v>
      </c>
      <c r="K577" s="30">
        <v>0</v>
      </c>
      <c r="L577" s="30">
        <v>124</v>
      </c>
      <c r="M577" s="30">
        <v>125</v>
      </c>
      <c r="N577" s="30">
        <v>0</v>
      </c>
      <c r="O577" s="30">
        <v>0</v>
      </c>
    </row>
    <row r="578" spans="1:15" ht="60.75" x14ac:dyDescent="0.25">
      <c r="A578" s="25">
        <f t="shared" si="101"/>
        <v>552</v>
      </c>
      <c r="B578" s="22">
        <f t="shared" si="101"/>
        <v>5</v>
      </c>
      <c r="C578" s="23">
        <v>2468</v>
      </c>
      <c r="D578" s="36" t="s">
        <v>1188</v>
      </c>
      <c r="E578" s="19" t="s">
        <v>26</v>
      </c>
      <c r="F578" s="19" t="s">
        <v>60</v>
      </c>
      <c r="G578" s="19" t="s">
        <v>1181</v>
      </c>
      <c r="H578" s="18" t="s">
        <v>1189</v>
      </c>
      <c r="I578" s="30">
        <v>489.74400000000003</v>
      </c>
      <c r="J578" s="30">
        <v>244.87200000000001</v>
      </c>
      <c r="K578" s="30">
        <v>0</v>
      </c>
      <c r="L578" s="30">
        <v>121.946</v>
      </c>
      <c r="M578" s="30">
        <v>122.926</v>
      </c>
      <c r="N578" s="30">
        <v>0</v>
      </c>
      <c r="O578" s="30">
        <v>0</v>
      </c>
    </row>
    <row r="579" spans="1:15" ht="40.5" x14ac:dyDescent="0.25">
      <c r="A579" s="25">
        <f t="shared" si="101"/>
        <v>553</v>
      </c>
      <c r="B579" s="22">
        <f t="shared" si="101"/>
        <v>6</v>
      </c>
      <c r="C579" s="23">
        <v>1058</v>
      </c>
      <c r="D579" s="36" t="s">
        <v>1190</v>
      </c>
      <c r="E579" s="19" t="s">
        <v>24</v>
      </c>
      <c r="F579" s="19" t="s">
        <v>60</v>
      </c>
      <c r="G579" s="19" t="s">
        <v>1181</v>
      </c>
      <c r="H579" s="18" t="s">
        <v>1191</v>
      </c>
      <c r="I579" s="30">
        <v>496.25900000000001</v>
      </c>
      <c r="J579" s="30">
        <v>248.12899999999999</v>
      </c>
      <c r="K579" s="30">
        <v>0</v>
      </c>
      <c r="L579" s="30">
        <v>123.569</v>
      </c>
      <c r="M579" s="30">
        <v>124.56100000000001</v>
      </c>
      <c r="N579" s="30">
        <v>0</v>
      </c>
      <c r="O579" s="30">
        <v>0</v>
      </c>
    </row>
    <row r="580" spans="1:15" ht="40.5" x14ac:dyDescent="0.25">
      <c r="A580" s="25">
        <f t="shared" si="101"/>
        <v>554</v>
      </c>
      <c r="B580" s="22">
        <f t="shared" si="101"/>
        <v>7</v>
      </c>
      <c r="C580" s="23">
        <v>1434</v>
      </c>
      <c r="D580" s="36" t="s">
        <v>1192</v>
      </c>
      <c r="E580" s="19" t="s">
        <v>24</v>
      </c>
      <c r="F580" s="19" t="s">
        <v>60</v>
      </c>
      <c r="G580" s="19" t="s">
        <v>1181</v>
      </c>
      <c r="H580" s="18" t="s">
        <v>1184</v>
      </c>
      <c r="I580" s="30">
        <v>490</v>
      </c>
      <c r="J580" s="30">
        <v>245</v>
      </c>
      <c r="K580" s="30">
        <v>0</v>
      </c>
      <c r="L580" s="30">
        <v>122</v>
      </c>
      <c r="M580" s="30">
        <v>123</v>
      </c>
      <c r="N580" s="30">
        <v>0</v>
      </c>
      <c r="O580" s="30">
        <v>0</v>
      </c>
    </row>
    <row r="581" spans="1:15" ht="40.5" x14ac:dyDescent="0.25">
      <c r="A581" s="25">
        <f t="shared" si="101"/>
        <v>555</v>
      </c>
      <c r="B581" s="22">
        <f t="shared" si="101"/>
        <v>8</v>
      </c>
      <c r="C581" s="23">
        <v>2287</v>
      </c>
      <c r="D581" s="36" t="s">
        <v>1193</v>
      </c>
      <c r="E581" s="19" t="s">
        <v>24</v>
      </c>
      <c r="F581" s="19" t="s">
        <v>60</v>
      </c>
      <c r="G581" s="19" t="s">
        <v>1181</v>
      </c>
      <c r="H581" s="18" t="s">
        <v>1184</v>
      </c>
      <c r="I581" s="30">
        <v>162.55000000000001</v>
      </c>
      <c r="J581" s="30">
        <v>81.2</v>
      </c>
      <c r="K581" s="30">
        <v>0</v>
      </c>
      <c r="L581" s="30">
        <v>40.549999999999997</v>
      </c>
      <c r="M581" s="30">
        <v>40.799999999999997</v>
      </c>
      <c r="N581" s="30">
        <v>0</v>
      </c>
      <c r="O581" s="30">
        <v>0</v>
      </c>
    </row>
    <row r="582" spans="1:15" ht="40.5" x14ac:dyDescent="0.25">
      <c r="A582" s="25">
        <f t="shared" si="101"/>
        <v>556</v>
      </c>
      <c r="B582" s="22">
        <f t="shared" si="101"/>
        <v>9</v>
      </c>
      <c r="C582" s="23">
        <v>1036</v>
      </c>
      <c r="D582" s="36" t="s">
        <v>1194</v>
      </c>
      <c r="E582" s="19" t="s">
        <v>127</v>
      </c>
      <c r="F582" s="19" t="s">
        <v>60</v>
      </c>
      <c r="G582" s="19" t="s">
        <v>1181</v>
      </c>
      <c r="H582" s="18" t="s">
        <v>1182</v>
      </c>
      <c r="I582" s="30">
        <v>498.654</v>
      </c>
      <c r="J582" s="30">
        <v>249.327</v>
      </c>
      <c r="K582" s="30">
        <v>0</v>
      </c>
      <c r="L582" s="30">
        <v>124.16500000000001</v>
      </c>
      <c r="M582" s="30">
        <v>125.16200000000001</v>
      </c>
      <c r="N582" s="30">
        <v>0</v>
      </c>
      <c r="O582" s="30">
        <v>0</v>
      </c>
    </row>
    <row r="583" spans="1:15" ht="40.5" x14ac:dyDescent="0.25">
      <c r="A583" s="25">
        <f t="shared" si="101"/>
        <v>557</v>
      </c>
      <c r="B583" s="22">
        <f t="shared" si="101"/>
        <v>10</v>
      </c>
      <c r="C583" s="23">
        <v>1149</v>
      </c>
      <c r="D583" s="36" t="s">
        <v>1195</v>
      </c>
      <c r="E583" s="19" t="s">
        <v>127</v>
      </c>
      <c r="F583" s="19" t="s">
        <v>60</v>
      </c>
      <c r="G583" s="19" t="s">
        <v>1181</v>
      </c>
      <c r="H583" s="18" t="s">
        <v>1182</v>
      </c>
      <c r="I583" s="30">
        <v>497.99</v>
      </c>
      <c r="J583" s="30">
        <v>248.995</v>
      </c>
      <c r="K583" s="30">
        <v>0</v>
      </c>
      <c r="L583" s="30">
        <v>124</v>
      </c>
      <c r="M583" s="30">
        <v>124.995</v>
      </c>
      <c r="N583" s="30">
        <v>0</v>
      </c>
      <c r="O583" s="30">
        <v>0</v>
      </c>
    </row>
    <row r="584" spans="1:15" ht="40.5" x14ac:dyDescent="0.25">
      <c r="A584" s="25">
        <f t="shared" si="101"/>
        <v>558</v>
      </c>
      <c r="B584" s="22">
        <f t="shared" si="101"/>
        <v>11</v>
      </c>
      <c r="C584" s="23">
        <v>2283</v>
      </c>
      <c r="D584" s="36" t="s">
        <v>1196</v>
      </c>
      <c r="E584" s="19" t="s">
        <v>127</v>
      </c>
      <c r="F584" s="19" t="s">
        <v>60</v>
      </c>
      <c r="G584" s="19" t="s">
        <v>1181</v>
      </c>
      <c r="H584" s="18" t="s">
        <v>1186</v>
      </c>
      <c r="I584" s="30">
        <v>498.84399999999999</v>
      </c>
      <c r="J584" s="30">
        <v>249.422</v>
      </c>
      <c r="K584" s="30">
        <v>0</v>
      </c>
      <c r="L584" s="30">
        <v>124.212</v>
      </c>
      <c r="M584" s="30">
        <v>125.21</v>
      </c>
      <c r="N584" s="30">
        <v>0</v>
      </c>
      <c r="O584" s="30">
        <v>0</v>
      </c>
    </row>
    <row r="585" spans="1:15" ht="60.75" x14ac:dyDescent="0.25">
      <c r="A585" s="25">
        <f t="shared" si="101"/>
        <v>559</v>
      </c>
      <c r="B585" s="22">
        <f t="shared" si="101"/>
        <v>12</v>
      </c>
      <c r="C585" s="23">
        <v>2293</v>
      </c>
      <c r="D585" s="36" t="s">
        <v>1197</v>
      </c>
      <c r="E585" s="19" t="s">
        <v>127</v>
      </c>
      <c r="F585" s="19" t="s">
        <v>60</v>
      </c>
      <c r="G585" s="19" t="s">
        <v>1181</v>
      </c>
      <c r="H585" s="18" t="s">
        <v>1189</v>
      </c>
      <c r="I585" s="30">
        <v>488.923</v>
      </c>
      <c r="J585" s="30">
        <v>244.46</v>
      </c>
      <c r="K585" s="30">
        <v>0</v>
      </c>
      <c r="L585" s="30">
        <v>121.74299999999999</v>
      </c>
      <c r="M585" s="30">
        <v>122.72</v>
      </c>
      <c r="N585" s="30">
        <v>0</v>
      </c>
      <c r="O585" s="30">
        <v>0</v>
      </c>
    </row>
    <row r="586" spans="1:15" ht="81" x14ac:dyDescent="0.25">
      <c r="A586" s="25">
        <f t="shared" si="101"/>
        <v>560</v>
      </c>
      <c r="B586" s="22">
        <f t="shared" si="101"/>
        <v>13</v>
      </c>
      <c r="C586" s="23">
        <v>2434</v>
      </c>
      <c r="D586" s="36" t="s">
        <v>1198</v>
      </c>
      <c r="E586" s="19" t="s">
        <v>127</v>
      </c>
      <c r="F586" s="19" t="s">
        <v>60</v>
      </c>
      <c r="G586" s="19" t="s">
        <v>1181</v>
      </c>
      <c r="H586" s="18" t="s">
        <v>1199</v>
      </c>
      <c r="I586" s="30">
        <v>499.18099999999998</v>
      </c>
      <c r="J586" s="30">
        <v>249.59</v>
      </c>
      <c r="K586" s="30">
        <v>0</v>
      </c>
      <c r="L586" s="30">
        <v>124.29600000000001</v>
      </c>
      <c r="M586" s="30">
        <v>125.295</v>
      </c>
      <c r="N586" s="30">
        <v>0</v>
      </c>
      <c r="O586" s="30">
        <v>0</v>
      </c>
    </row>
    <row r="587" spans="1:15" ht="60.75" x14ac:dyDescent="0.25">
      <c r="A587" s="25">
        <f t="shared" si="101"/>
        <v>561</v>
      </c>
      <c r="B587" s="22">
        <f t="shared" si="101"/>
        <v>14</v>
      </c>
      <c r="C587" s="23">
        <v>2464</v>
      </c>
      <c r="D587" s="36" t="s">
        <v>1200</v>
      </c>
      <c r="E587" s="19" t="s">
        <v>127</v>
      </c>
      <c r="F587" s="19" t="s">
        <v>60</v>
      </c>
      <c r="G587" s="19" t="s">
        <v>1181</v>
      </c>
      <c r="H587" s="18" t="s">
        <v>1201</v>
      </c>
      <c r="I587" s="30">
        <v>493.75200000000001</v>
      </c>
      <c r="J587" s="30">
        <v>246.876</v>
      </c>
      <c r="K587" s="30">
        <v>0</v>
      </c>
      <c r="L587" s="30">
        <v>122.876</v>
      </c>
      <c r="M587" s="30">
        <v>124</v>
      </c>
      <c r="N587" s="30">
        <v>0</v>
      </c>
      <c r="O587" s="30">
        <v>0</v>
      </c>
    </row>
    <row r="588" spans="1:15" ht="81" x14ac:dyDescent="0.25">
      <c r="A588" s="25">
        <f t="shared" si="101"/>
        <v>562</v>
      </c>
      <c r="B588" s="22">
        <f t="shared" si="101"/>
        <v>15</v>
      </c>
      <c r="C588" s="23">
        <v>2502</v>
      </c>
      <c r="D588" s="36" t="s">
        <v>1202</v>
      </c>
      <c r="E588" s="19" t="s">
        <v>127</v>
      </c>
      <c r="F588" s="19" t="s">
        <v>60</v>
      </c>
      <c r="G588" s="19" t="s">
        <v>1181</v>
      </c>
      <c r="H588" s="18" t="s">
        <v>1184</v>
      </c>
      <c r="I588" s="30">
        <v>480.61099999999999</v>
      </c>
      <c r="J588" s="30">
        <v>240.30500000000001</v>
      </c>
      <c r="K588" s="30">
        <v>0</v>
      </c>
      <c r="L588" s="30">
        <v>119.672</v>
      </c>
      <c r="M588" s="30">
        <v>120.634</v>
      </c>
      <c r="N588" s="30">
        <v>0</v>
      </c>
      <c r="O588" s="30">
        <v>0</v>
      </c>
    </row>
    <row r="589" spans="1:15" ht="60.75" x14ac:dyDescent="0.25">
      <c r="A589" s="25">
        <f t="shared" si="101"/>
        <v>563</v>
      </c>
      <c r="B589" s="22">
        <f t="shared" si="101"/>
        <v>16</v>
      </c>
      <c r="C589" s="23">
        <v>2515</v>
      </c>
      <c r="D589" s="36" t="s">
        <v>245</v>
      </c>
      <c r="E589" s="19" t="s">
        <v>127</v>
      </c>
      <c r="F589" s="19" t="s">
        <v>60</v>
      </c>
      <c r="G589" s="19" t="s">
        <v>1181</v>
      </c>
      <c r="H589" s="18" t="s">
        <v>1182</v>
      </c>
      <c r="I589" s="30">
        <v>213.18199999999999</v>
      </c>
      <c r="J589" s="30">
        <v>106.59099999999999</v>
      </c>
      <c r="K589" s="30">
        <v>0</v>
      </c>
      <c r="L589" s="30">
        <v>53.081000000000003</v>
      </c>
      <c r="M589" s="30">
        <v>53.51</v>
      </c>
      <c r="N589" s="30">
        <v>0</v>
      </c>
      <c r="O589" s="30">
        <v>0</v>
      </c>
    </row>
    <row r="590" spans="1:15" ht="60.75" x14ac:dyDescent="0.25">
      <c r="A590" s="25">
        <f t="shared" si="101"/>
        <v>564</v>
      </c>
      <c r="B590" s="22">
        <f t="shared" si="101"/>
        <v>17</v>
      </c>
      <c r="C590" s="23">
        <v>2567</v>
      </c>
      <c r="D590" s="36" t="s">
        <v>1203</v>
      </c>
      <c r="E590" s="19" t="s">
        <v>127</v>
      </c>
      <c r="F590" s="19" t="s">
        <v>60</v>
      </c>
      <c r="G590" s="19" t="s">
        <v>1181</v>
      </c>
      <c r="H590" s="18" t="s">
        <v>1204</v>
      </c>
      <c r="I590" s="30">
        <v>481.80099999999999</v>
      </c>
      <c r="J590" s="30">
        <v>240.9</v>
      </c>
      <c r="K590" s="30">
        <v>0</v>
      </c>
      <c r="L590" s="30">
        <v>119.96599999999999</v>
      </c>
      <c r="M590" s="30">
        <v>120.935</v>
      </c>
      <c r="N590" s="30">
        <v>0</v>
      </c>
      <c r="O590" s="30">
        <v>0</v>
      </c>
    </row>
    <row r="591" spans="1:15" ht="81" x14ac:dyDescent="0.25">
      <c r="A591" s="25">
        <f t="shared" si="101"/>
        <v>565</v>
      </c>
      <c r="B591" s="22">
        <f t="shared" si="101"/>
        <v>18</v>
      </c>
      <c r="C591" s="23">
        <v>2575</v>
      </c>
      <c r="D591" s="36" t="s">
        <v>1205</v>
      </c>
      <c r="E591" s="19" t="s">
        <v>127</v>
      </c>
      <c r="F591" s="19" t="s">
        <v>60</v>
      </c>
      <c r="G591" s="19" t="s">
        <v>1181</v>
      </c>
      <c r="H591" s="18" t="s">
        <v>1184</v>
      </c>
      <c r="I591" s="30">
        <v>449.17899999999997</v>
      </c>
      <c r="J591" s="30">
        <v>224.59</v>
      </c>
      <c r="K591" s="30">
        <v>0</v>
      </c>
      <c r="L591" s="30">
        <v>111.845</v>
      </c>
      <c r="M591" s="30">
        <v>112.744</v>
      </c>
      <c r="N591" s="30">
        <v>0</v>
      </c>
      <c r="O591" s="30">
        <v>0</v>
      </c>
    </row>
    <row r="592" spans="1:15" ht="60.75" x14ac:dyDescent="0.25">
      <c r="A592" s="25">
        <f t="shared" si="101"/>
        <v>566</v>
      </c>
      <c r="B592" s="22">
        <f t="shared" si="101"/>
        <v>19</v>
      </c>
      <c r="C592" s="23">
        <v>1433</v>
      </c>
      <c r="D592" s="36" t="s">
        <v>1206</v>
      </c>
      <c r="E592" s="19" t="s">
        <v>22</v>
      </c>
      <c r="F592" s="19" t="s">
        <v>60</v>
      </c>
      <c r="G592" s="19" t="s">
        <v>1181</v>
      </c>
      <c r="H592" s="18" t="s">
        <v>1182</v>
      </c>
      <c r="I592" s="30">
        <v>471.4</v>
      </c>
      <c r="J592" s="30">
        <v>235.7</v>
      </c>
      <c r="K592" s="30">
        <v>0</v>
      </c>
      <c r="L592" s="30">
        <v>117.2</v>
      </c>
      <c r="M592" s="30">
        <v>118.5</v>
      </c>
      <c r="N592" s="30">
        <v>0</v>
      </c>
      <c r="O592" s="30">
        <v>0</v>
      </c>
    </row>
    <row r="593" spans="1:15" ht="45.75" customHeight="1" x14ac:dyDescent="0.25">
      <c r="A593" s="25">
        <f t="shared" si="101"/>
        <v>567</v>
      </c>
      <c r="B593" s="22">
        <f t="shared" si="101"/>
        <v>20</v>
      </c>
      <c r="C593" s="23">
        <v>2296</v>
      </c>
      <c r="D593" s="36" t="s">
        <v>1207</v>
      </c>
      <c r="E593" s="19" t="s">
        <v>22</v>
      </c>
      <c r="F593" s="19" t="s">
        <v>60</v>
      </c>
      <c r="G593" s="19" t="s">
        <v>1181</v>
      </c>
      <c r="H593" s="18" t="s">
        <v>1189</v>
      </c>
      <c r="I593" s="30">
        <v>496</v>
      </c>
      <c r="J593" s="30">
        <v>248</v>
      </c>
      <c r="K593" s="30">
        <v>0</v>
      </c>
      <c r="L593" s="30">
        <v>123.5</v>
      </c>
      <c r="M593" s="30">
        <v>124.5</v>
      </c>
      <c r="N593" s="30">
        <v>0</v>
      </c>
      <c r="O593" s="30">
        <v>0</v>
      </c>
    </row>
    <row r="594" spans="1:15" s="10" customFormat="1" ht="20.25" x14ac:dyDescent="0.3">
      <c r="A594" s="26"/>
      <c r="B594" s="6">
        <v>28</v>
      </c>
      <c r="C594" s="6"/>
      <c r="D594" s="7" t="s">
        <v>1249</v>
      </c>
      <c r="E594" s="20"/>
      <c r="F594" s="20"/>
      <c r="G594" s="20"/>
      <c r="H594" s="20"/>
      <c r="I594" s="11">
        <f>SUM(I595:I622)</f>
        <v>9362.5259999999998</v>
      </c>
      <c r="J594" s="11">
        <f t="shared" ref="J594:O594" si="102">SUM(J595:J622)</f>
        <v>4520.0820000000003</v>
      </c>
      <c r="K594" s="11">
        <f t="shared" si="102"/>
        <v>0</v>
      </c>
      <c r="L594" s="11">
        <f t="shared" si="102"/>
        <v>2529.3589999999999</v>
      </c>
      <c r="M594" s="11">
        <f t="shared" si="102"/>
        <v>1731.1109999999999</v>
      </c>
      <c r="N594" s="11">
        <f t="shared" si="102"/>
        <v>53.914000000000001</v>
      </c>
      <c r="O594" s="11">
        <f t="shared" si="102"/>
        <v>528.06000000000006</v>
      </c>
    </row>
    <row r="595" spans="1:15" ht="75" x14ac:dyDescent="0.25">
      <c r="A595" s="25">
        <f>A593+1</f>
        <v>568</v>
      </c>
      <c r="B595" s="22">
        <v>1</v>
      </c>
      <c r="C595" s="23">
        <v>173</v>
      </c>
      <c r="D595" s="36" t="s">
        <v>1208</v>
      </c>
      <c r="E595" s="19" t="s">
        <v>26</v>
      </c>
      <c r="F595" s="19" t="s">
        <v>1209</v>
      </c>
      <c r="G595" s="19" t="s">
        <v>1210</v>
      </c>
      <c r="H595" s="18" t="s">
        <v>1211</v>
      </c>
      <c r="I595" s="30">
        <v>133.042</v>
      </c>
      <c r="J595" s="30">
        <v>66</v>
      </c>
      <c r="K595" s="30">
        <v>0</v>
      </c>
      <c r="L595" s="30">
        <v>33.542000000000002</v>
      </c>
      <c r="M595" s="30">
        <v>33.5</v>
      </c>
      <c r="N595" s="30">
        <v>0</v>
      </c>
      <c r="O595" s="30">
        <v>0</v>
      </c>
    </row>
    <row r="596" spans="1:15" ht="40.5" x14ac:dyDescent="0.25">
      <c r="A596" s="25">
        <f t="shared" si="101"/>
        <v>569</v>
      </c>
      <c r="B596" s="22">
        <f>B595+1</f>
        <v>2</v>
      </c>
      <c r="C596" s="23">
        <v>183</v>
      </c>
      <c r="D596" s="36" t="s">
        <v>1212</v>
      </c>
      <c r="E596" s="19" t="s">
        <v>26</v>
      </c>
      <c r="F596" s="19" t="s">
        <v>43</v>
      </c>
      <c r="G596" s="19" t="s">
        <v>1210</v>
      </c>
      <c r="H596" s="18" t="s">
        <v>1213</v>
      </c>
      <c r="I596" s="30">
        <v>119.11799999999999</v>
      </c>
      <c r="J596" s="30">
        <v>59.558999999999997</v>
      </c>
      <c r="K596" s="30">
        <v>0</v>
      </c>
      <c r="L596" s="30">
        <v>23.759</v>
      </c>
      <c r="M596" s="30">
        <v>35.799999999999997</v>
      </c>
      <c r="N596" s="30">
        <v>0</v>
      </c>
      <c r="O596" s="30">
        <v>0</v>
      </c>
    </row>
    <row r="597" spans="1:15" ht="56.25" x14ac:dyDescent="0.25">
      <c r="A597" s="25">
        <f t="shared" si="101"/>
        <v>570</v>
      </c>
      <c r="B597" s="22">
        <f>B596+1</f>
        <v>3</v>
      </c>
      <c r="C597" s="23">
        <v>326</v>
      </c>
      <c r="D597" s="36" t="s">
        <v>1214</v>
      </c>
      <c r="E597" s="19" t="s">
        <v>26</v>
      </c>
      <c r="F597" s="19" t="s">
        <v>1215</v>
      </c>
      <c r="G597" s="19" t="s">
        <v>1210</v>
      </c>
      <c r="H597" s="18" t="s">
        <v>1211</v>
      </c>
      <c r="I597" s="30">
        <v>118.461</v>
      </c>
      <c r="J597" s="30">
        <v>59</v>
      </c>
      <c r="K597" s="30">
        <v>0</v>
      </c>
      <c r="L597" s="30">
        <v>34.661000000000001</v>
      </c>
      <c r="M597" s="30">
        <v>24.8</v>
      </c>
      <c r="N597" s="30">
        <v>0</v>
      </c>
      <c r="O597" s="30">
        <v>0</v>
      </c>
    </row>
    <row r="598" spans="1:15" ht="75" x14ac:dyDescent="0.25">
      <c r="A598" s="25">
        <f t="shared" si="101"/>
        <v>571</v>
      </c>
      <c r="B598" s="22">
        <f t="shared" si="101"/>
        <v>4</v>
      </c>
      <c r="C598" s="23">
        <v>618</v>
      </c>
      <c r="D598" s="36" t="s">
        <v>1216</v>
      </c>
      <c r="E598" s="19" t="s">
        <v>26</v>
      </c>
      <c r="F598" s="19" t="s">
        <v>1217</v>
      </c>
      <c r="G598" s="19" t="s">
        <v>1210</v>
      </c>
      <c r="H598" s="18" t="s">
        <v>1211</v>
      </c>
      <c r="I598" s="30">
        <v>499.99799999999999</v>
      </c>
      <c r="J598" s="30">
        <v>250</v>
      </c>
      <c r="K598" s="30">
        <v>0</v>
      </c>
      <c r="L598" s="30">
        <v>169</v>
      </c>
      <c r="M598" s="30">
        <v>80.998000000000005</v>
      </c>
      <c r="N598" s="30">
        <v>0</v>
      </c>
      <c r="O598" s="30">
        <v>0</v>
      </c>
    </row>
    <row r="599" spans="1:15" ht="60.75" x14ac:dyDescent="0.25">
      <c r="A599" s="25">
        <f t="shared" si="101"/>
        <v>572</v>
      </c>
      <c r="B599" s="22">
        <f t="shared" si="101"/>
        <v>5</v>
      </c>
      <c r="C599" s="23">
        <v>1376</v>
      </c>
      <c r="D599" s="36" t="s">
        <v>1218</v>
      </c>
      <c r="E599" s="19" t="s">
        <v>26</v>
      </c>
      <c r="F599" s="19" t="s">
        <v>1219</v>
      </c>
      <c r="G599" s="19" t="s">
        <v>1210</v>
      </c>
      <c r="H599" s="18" t="s">
        <v>1220</v>
      </c>
      <c r="I599" s="30">
        <v>105</v>
      </c>
      <c r="J599" s="30">
        <v>52</v>
      </c>
      <c r="K599" s="30">
        <v>0</v>
      </c>
      <c r="L599" s="30">
        <v>0</v>
      </c>
      <c r="M599" s="30">
        <v>39</v>
      </c>
      <c r="N599" s="30">
        <v>14</v>
      </c>
      <c r="O599" s="30">
        <v>0</v>
      </c>
    </row>
    <row r="600" spans="1:15" ht="81" x14ac:dyDescent="0.25">
      <c r="A600" s="25">
        <f t="shared" si="101"/>
        <v>573</v>
      </c>
      <c r="B600" s="22">
        <f t="shared" si="101"/>
        <v>6</v>
      </c>
      <c r="C600" s="23">
        <v>1629</v>
      </c>
      <c r="D600" s="36" t="s">
        <v>1221</v>
      </c>
      <c r="E600" s="19" t="s">
        <v>26</v>
      </c>
      <c r="F600" s="19" t="s">
        <v>124</v>
      </c>
      <c r="G600" s="19" t="s">
        <v>1210</v>
      </c>
      <c r="H600" s="18" t="s">
        <v>1222</v>
      </c>
      <c r="I600" s="30">
        <v>158.94</v>
      </c>
      <c r="J600" s="30">
        <v>79.47</v>
      </c>
      <c r="K600" s="30">
        <v>0</v>
      </c>
      <c r="L600" s="30">
        <v>31.788</v>
      </c>
      <c r="M600" s="30">
        <v>47.682000000000002</v>
      </c>
      <c r="N600" s="30">
        <v>0</v>
      </c>
      <c r="O600" s="30">
        <v>0</v>
      </c>
    </row>
    <row r="601" spans="1:15" ht="81" x14ac:dyDescent="0.25">
      <c r="A601" s="25">
        <f t="shared" si="101"/>
        <v>574</v>
      </c>
      <c r="B601" s="22">
        <f t="shared" si="101"/>
        <v>7</v>
      </c>
      <c r="C601" s="23">
        <v>1636</v>
      </c>
      <c r="D601" s="36" t="s">
        <v>1221</v>
      </c>
      <c r="E601" s="19" t="s">
        <v>26</v>
      </c>
      <c r="F601" s="19" t="s">
        <v>124</v>
      </c>
      <c r="G601" s="19" t="s">
        <v>1210</v>
      </c>
      <c r="H601" s="18" t="s">
        <v>1222</v>
      </c>
      <c r="I601" s="30">
        <v>158.94</v>
      </c>
      <c r="J601" s="30">
        <v>79.47</v>
      </c>
      <c r="K601" s="30">
        <v>0</v>
      </c>
      <c r="L601" s="30">
        <v>31.788</v>
      </c>
      <c r="M601" s="30">
        <v>47.682000000000002</v>
      </c>
      <c r="N601" s="30">
        <v>0</v>
      </c>
      <c r="O601" s="30">
        <v>0</v>
      </c>
    </row>
    <row r="602" spans="1:15" ht="75" x14ac:dyDescent="0.25">
      <c r="A602" s="25">
        <f t="shared" si="101"/>
        <v>575</v>
      </c>
      <c r="B602" s="22">
        <f t="shared" si="101"/>
        <v>8</v>
      </c>
      <c r="C602" s="23">
        <v>2011</v>
      </c>
      <c r="D602" s="36" t="s">
        <v>1223</v>
      </c>
      <c r="E602" s="19" t="s">
        <v>26</v>
      </c>
      <c r="F602" s="19" t="s">
        <v>232</v>
      </c>
      <c r="G602" s="19" t="s">
        <v>1210</v>
      </c>
      <c r="H602" s="18" t="s">
        <v>1211</v>
      </c>
      <c r="I602" s="30">
        <v>480</v>
      </c>
      <c r="J602" s="30">
        <v>240</v>
      </c>
      <c r="K602" s="30">
        <v>0</v>
      </c>
      <c r="L602" s="30">
        <v>138.24</v>
      </c>
      <c r="M602" s="30">
        <v>101.76</v>
      </c>
      <c r="N602" s="30">
        <v>0</v>
      </c>
      <c r="O602" s="30">
        <v>0</v>
      </c>
    </row>
    <row r="603" spans="1:15" ht="40.5" x14ac:dyDescent="0.25">
      <c r="A603" s="25">
        <f t="shared" si="101"/>
        <v>576</v>
      </c>
      <c r="B603" s="22">
        <f t="shared" si="101"/>
        <v>9</v>
      </c>
      <c r="C603" s="23">
        <v>2079</v>
      </c>
      <c r="D603" s="36" t="s">
        <v>1224</v>
      </c>
      <c r="E603" s="19" t="s">
        <v>26</v>
      </c>
      <c r="F603" s="19" t="s">
        <v>225</v>
      </c>
      <c r="G603" s="19" t="s">
        <v>1210</v>
      </c>
      <c r="H603" s="18" t="s">
        <v>1211</v>
      </c>
      <c r="I603" s="30">
        <v>109.73</v>
      </c>
      <c r="J603" s="30">
        <v>54.5</v>
      </c>
      <c r="K603" s="30">
        <v>0</v>
      </c>
      <c r="L603" s="30">
        <v>27.23</v>
      </c>
      <c r="M603" s="30">
        <v>28</v>
      </c>
      <c r="N603" s="30">
        <v>0</v>
      </c>
      <c r="O603" s="30">
        <v>0</v>
      </c>
    </row>
    <row r="604" spans="1:15" ht="40.5" x14ac:dyDescent="0.25">
      <c r="A604" s="25">
        <f t="shared" si="101"/>
        <v>577</v>
      </c>
      <c r="B604" s="22">
        <f t="shared" si="101"/>
        <v>10</v>
      </c>
      <c r="C604" s="23">
        <v>2306</v>
      </c>
      <c r="D604" s="36" t="s">
        <v>1225</v>
      </c>
      <c r="E604" s="19" t="s">
        <v>26</v>
      </c>
      <c r="F604" s="19" t="s">
        <v>1226</v>
      </c>
      <c r="G604" s="19" t="s">
        <v>1210</v>
      </c>
      <c r="H604" s="18" t="s">
        <v>1211</v>
      </c>
      <c r="I604" s="30">
        <v>460</v>
      </c>
      <c r="J604" s="30">
        <v>230</v>
      </c>
      <c r="K604" s="30">
        <v>0</v>
      </c>
      <c r="L604" s="30">
        <v>124.2</v>
      </c>
      <c r="M604" s="30">
        <v>84</v>
      </c>
      <c r="N604" s="30">
        <v>0</v>
      </c>
      <c r="O604" s="30">
        <v>21.8</v>
      </c>
    </row>
    <row r="605" spans="1:15" ht="60.75" x14ac:dyDescent="0.25">
      <c r="A605" s="25">
        <f t="shared" si="101"/>
        <v>578</v>
      </c>
      <c r="B605" s="22">
        <f t="shared" si="101"/>
        <v>11</v>
      </c>
      <c r="C605" s="23">
        <v>2331</v>
      </c>
      <c r="D605" s="36" t="s">
        <v>1227</v>
      </c>
      <c r="E605" s="19" t="s">
        <v>26</v>
      </c>
      <c r="F605" s="19" t="s">
        <v>225</v>
      </c>
      <c r="G605" s="19" t="s">
        <v>1210</v>
      </c>
      <c r="H605" s="18" t="s">
        <v>1228</v>
      </c>
      <c r="I605" s="30">
        <v>498.55099999999999</v>
      </c>
      <c r="J605" s="30">
        <v>199.42</v>
      </c>
      <c r="K605" s="30">
        <v>0</v>
      </c>
      <c r="L605" s="30">
        <v>169.50700000000001</v>
      </c>
      <c r="M605" s="30">
        <v>99.71</v>
      </c>
      <c r="N605" s="30">
        <v>29.914000000000001</v>
      </c>
      <c r="O605" s="30">
        <v>0</v>
      </c>
    </row>
    <row r="606" spans="1:15" ht="60.75" x14ac:dyDescent="0.25">
      <c r="A606" s="25">
        <f t="shared" si="101"/>
        <v>579</v>
      </c>
      <c r="B606" s="22">
        <f t="shared" si="101"/>
        <v>12</v>
      </c>
      <c r="C606" s="23">
        <v>2366</v>
      </c>
      <c r="D606" s="36" t="s">
        <v>1229</v>
      </c>
      <c r="E606" s="19" t="s">
        <v>26</v>
      </c>
      <c r="F606" s="19" t="s">
        <v>1230</v>
      </c>
      <c r="G606" s="19" t="s">
        <v>1210</v>
      </c>
      <c r="H606" s="18" t="s">
        <v>1228</v>
      </c>
      <c r="I606" s="30">
        <v>499.94499999999999</v>
      </c>
      <c r="J606" s="30">
        <v>199.18299999999999</v>
      </c>
      <c r="K606" s="30">
        <v>0</v>
      </c>
      <c r="L606" s="30">
        <v>169.98099999999999</v>
      </c>
      <c r="M606" s="30">
        <v>99.989000000000004</v>
      </c>
      <c r="N606" s="30">
        <v>0</v>
      </c>
      <c r="O606" s="30">
        <v>30.792000000000002</v>
      </c>
    </row>
    <row r="607" spans="1:15" ht="60.75" x14ac:dyDescent="0.25">
      <c r="A607" s="25">
        <f t="shared" si="101"/>
        <v>580</v>
      </c>
      <c r="B607" s="22">
        <f t="shared" si="101"/>
        <v>13</v>
      </c>
      <c r="C607" s="23">
        <v>2466</v>
      </c>
      <c r="D607" s="36" t="s">
        <v>1231</v>
      </c>
      <c r="E607" s="19" t="s">
        <v>26</v>
      </c>
      <c r="F607" s="19" t="s">
        <v>225</v>
      </c>
      <c r="G607" s="19" t="s">
        <v>1210</v>
      </c>
      <c r="H607" s="18" t="s">
        <v>1228</v>
      </c>
      <c r="I607" s="30">
        <v>499.952</v>
      </c>
      <c r="J607" s="30">
        <v>199.98099999999999</v>
      </c>
      <c r="K607" s="30">
        <v>0</v>
      </c>
      <c r="L607" s="30">
        <v>169.98400000000001</v>
      </c>
      <c r="M607" s="30">
        <v>99.99</v>
      </c>
      <c r="N607" s="30">
        <v>0</v>
      </c>
      <c r="O607" s="30">
        <v>29.997</v>
      </c>
    </row>
    <row r="608" spans="1:15" ht="60.75" x14ac:dyDescent="0.25">
      <c r="A608" s="25">
        <f t="shared" si="101"/>
        <v>581</v>
      </c>
      <c r="B608" s="22">
        <f t="shared" si="101"/>
        <v>14</v>
      </c>
      <c r="C608" s="23">
        <v>403</v>
      </c>
      <c r="D608" s="36" t="s">
        <v>1232</v>
      </c>
      <c r="E608" s="19" t="s">
        <v>24</v>
      </c>
      <c r="F608" s="19" t="s">
        <v>225</v>
      </c>
      <c r="G608" s="19" t="s">
        <v>1210</v>
      </c>
      <c r="H608" s="18" t="s">
        <v>1211</v>
      </c>
      <c r="I608" s="30">
        <v>194.648</v>
      </c>
      <c r="J608" s="30">
        <v>97</v>
      </c>
      <c r="K608" s="30">
        <v>0</v>
      </c>
      <c r="L608" s="30">
        <v>56.548000000000002</v>
      </c>
      <c r="M608" s="30">
        <v>41.1</v>
      </c>
      <c r="N608" s="30">
        <v>0</v>
      </c>
      <c r="O608" s="30">
        <v>0</v>
      </c>
    </row>
    <row r="609" spans="1:15" ht="40.5" x14ac:dyDescent="0.25">
      <c r="A609" s="25">
        <f t="shared" si="101"/>
        <v>582</v>
      </c>
      <c r="B609" s="22">
        <f t="shared" si="101"/>
        <v>15</v>
      </c>
      <c r="C609" s="23">
        <v>404</v>
      </c>
      <c r="D609" s="36" t="s">
        <v>1233</v>
      </c>
      <c r="E609" s="19" t="s">
        <v>24</v>
      </c>
      <c r="F609" s="19" t="s">
        <v>225</v>
      </c>
      <c r="G609" s="19" t="s">
        <v>1210</v>
      </c>
      <c r="H609" s="18" t="s">
        <v>1211</v>
      </c>
      <c r="I609" s="30">
        <v>157.83600000000001</v>
      </c>
      <c r="J609" s="30">
        <v>78</v>
      </c>
      <c r="K609" s="30">
        <v>0</v>
      </c>
      <c r="L609" s="30">
        <v>46.335999999999999</v>
      </c>
      <c r="M609" s="30">
        <v>33.5</v>
      </c>
      <c r="N609" s="30">
        <v>0</v>
      </c>
      <c r="O609" s="30">
        <v>0</v>
      </c>
    </row>
    <row r="610" spans="1:15" ht="60.75" x14ac:dyDescent="0.25">
      <c r="A610" s="25">
        <f t="shared" si="101"/>
        <v>583</v>
      </c>
      <c r="B610" s="22">
        <f t="shared" si="101"/>
        <v>16</v>
      </c>
      <c r="C610" s="23">
        <v>510</v>
      </c>
      <c r="D610" s="36" t="s">
        <v>1234</v>
      </c>
      <c r="E610" s="19" t="s">
        <v>24</v>
      </c>
      <c r="F610" s="19" t="s">
        <v>225</v>
      </c>
      <c r="G610" s="19" t="s">
        <v>1210</v>
      </c>
      <c r="H610" s="18" t="s">
        <v>1228</v>
      </c>
      <c r="I610" s="30">
        <v>158.202</v>
      </c>
      <c r="J610" s="30">
        <v>79</v>
      </c>
      <c r="K610" s="30">
        <v>0</v>
      </c>
      <c r="L610" s="30">
        <v>45.902000000000001</v>
      </c>
      <c r="M610" s="30">
        <v>33.299999999999997</v>
      </c>
      <c r="N610" s="30">
        <v>0</v>
      </c>
      <c r="O610" s="30">
        <v>0</v>
      </c>
    </row>
    <row r="611" spans="1:15" ht="40.5" x14ac:dyDescent="0.25">
      <c r="A611" s="25">
        <f t="shared" si="101"/>
        <v>584</v>
      </c>
      <c r="B611" s="22">
        <f t="shared" si="101"/>
        <v>17</v>
      </c>
      <c r="C611" s="23">
        <v>530</v>
      </c>
      <c r="D611" s="36" t="s">
        <v>1235</v>
      </c>
      <c r="E611" s="19" t="s">
        <v>24</v>
      </c>
      <c r="F611" s="19" t="s">
        <v>225</v>
      </c>
      <c r="G611" s="19" t="s">
        <v>1210</v>
      </c>
      <c r="H611" s="18" t="s">
        <v>1236</v>
      </c>
      <c r="I611" s="30">
        <v>152.82300000000001</v>
      </c>
      <c r="J611" s="30">
        <v>76</v>
      </c>
      <c r="K611" s="30">
        <v>0</v>
      </c>
      <c r="L611" s="30">
        <v>41.523000000000003</v>
      </c>
      <c r="M611" s="30">
        <v>35.299999999999997</v>
      </c>
      <c r="N611" s="30">
        <v>0</v>
      </c>
      <c r="O611" s="30">
        <v>0</v>
      </c>
    </row>
    <row r="612" spans="1:15" ht="40.5" x14ac:dyDescent="0.25">
      <c r="A612" s="25">
        <f t="shared" si="101"/>
        <v>585</v>
      </c>
      <c r="B612" s="22">
        <f t="shared" si="101"/>
        <v>18</v>
      </c>
      <c r="C612" s="23">
        <v>711</v>
      </c>
      <c r="D612" s="36" t="s">
        <v>1237</v>
      </c>
      <c r="E612" s="19" t="s">
        <v>127</v>
      </c>
      <c r="F612" s="19" t="s">
        <v>225</v>
      </c>
      <c r="G612" s="19" t="s">
        <v>1210</v>
      </c>
      <c r="H612" s="18" t="s">
        <v>1211</v>
      </c>
      <c r="I612" s="30">
        <v>499.928</v>
      </c>
      <c r="J612" s="30">
        <v>249</v>
      </c>
      <c r="K612" s="30">
        <v>0</v>
      </c>
      <c r="L612" s="30">
        <v>125.372</v>
      </c>
      <c r="M612" s="30">
        <v>63</v>
      </c>
      <c r="N612" s="30">
        <v>0</v>
      </c>
      <c r="O612" s="30">
        <v>62.555999999999997</v>
      </c>
    </row>
    <row r="613" spans="1:15" ht="40.5" x14ac:dyDescent="0.25">
      <c r="A613" s="25">
        <f t="shared" si="101"/>
        <v>586</v>
      </c>
      <c r="B613" s="22">
        <f t="shared" si="101"/>
        <v>19</v>
      </c>
      <c r="C613" s="23">
        <v>714</v>
      </c>
      <c r="D613" s="36" t="s">
        <v>1238</v>
      </c>
      <c r="E613" s="19" t="s">
        <v>127</v>
      </c>
      <c r="F613" s="19" t="s">
        <v>225</v>
      </c>
      <c r="G613" s="19" t="s">
        <v>1210</v>
      </c>
      <c r="H613" s="18" t="s">
        <v>1228</v>
      </c>
      <c r="I613" s="30">
        <v>499.79899999999998</v>
      </c>
      <c r="J613" s="30">
        <v>249</v>
      </c>
      <c r="K613" s="30">
        <v>0</v>
      </c>
      <c r="L613" s="30">
        <v>125.101</v>
      </c>
      <c r="M613" s="30">
        <v>66.5</v>
      </c>
      <c r="N613" s="30">
        <v>0</v>
      </c>
      <c r="O613" s="30">
        <v>59.198</v>
      </c>
    </row>
    <row r="614" spans="1:15" ht="40.5" x14ac:dyDescent="0.25">
      <c r="A614" s="25">
        <f t="shared" si="101"/>
        <v>587</v>
      </c>
      <c r="B614" s="22">
        <f t="shared" si="101"/>
        <v>20</v>
      </c>
      <c r="C614" s="23">
        <v>716</v>
      </c>
      <c r="D614" s="36" t="s">
        <v>1239</v>
      </c>
      <c r="E614" s="19" t="s">
        <v>127</v>
      </c>
      <c r="F614" s="19" t="s">
        <v>225</v>
      </c>
      <c r="G614" s="19" t="s">
        <v>1210</v>
      </c>
      <c r="H614" s="18" t="s">
        <v>1228</v>
      </c>
      <c r="I614" s="30">
        <v>345.7</v>
      </c>
      <c r="J614" s="30">
        <v>172.5</v>
      </c>
      <c r="K614" s="30">
        <v>0</v>
      </c>
      <c r="L614" s="30">
        <v>86.41</v>
      </c>
      <c r="M614" s="30">
        <v>45</v>
      </c>
      <c r="N614" s="30">
        <v>0</v>
      </c>
      <c r="O614" s="30">
        <v>41.79</v>
      </c>
    </row>
    <row r="615" spans="1:15" ht="40.5" x14ac:dyDescent="0.25">
      <c r="A615" s="25">
        <f t="shared" si="101"/>
        <v>588</v>
      </c>
      <c r="B615" s="22">
        <f t="shared" si="101"/>
        <v>21</v>
      </c>
      <c r="C615" s="23">
        <v>720</v>
      </c>
      <c r="D615" s="36" t="s">
        <v>1240</v>
      </c>
      <c r="E615" s="19" t="s">
        <v>127</v>
      </c>
      <c r="F615" s="19" t="s">
        <v>225</v>
      </c>
      <c r="G615" s="19" t="s">
        <v>1210</v>
      </c>
      <c r="H615" s="18" t="s">
        <v>1211</v>
      </c>
      <c r="I615" s="30">
        <v>499.99799999999999</v>
      </c>
      <c r="J615" s="30">
        <v>249</v>
      </c>
      <c r="K615" s="30">
        <v>0</v>
      </c>
      <c r="L615" s="30">
        <v>125.42100000000001</v>
      </c>
      <c r="M615" s="30">
        <v>80</v>
      </c>
      <c r="N615" s="30">
        <v>0</v>
      </c>
      <c r="O615" s="30">
        <v>45.576999999999998</v>
      </c>
    </row>
    <row r="616" spans="1:15" ht="40.5" x14ac:dyDescent="0.25">
      <c r="A616" s="25">
        <f t="shared" si="101"/>
        <v>589</v>
      </c>
      <c r="B616" s="22">
        <f t="shared" si="101"/>
        <v>22</v>
      </c>
      <c r="C616" s="23">
        <v>736</v>
      </c>
      <c r="D616" s="36" t="s">
        <v>1241</v>
      </c>
      <c r="E616" s="19" t="s">
        <v>127</v>
      </c>
      <c r="F616" s="19" t="s">
        <v>225</v>
      </c>
      <c r="G616" s="19" t="s">
        <v>1210</v>
      </c>
      <c r="H616" s="18" t="s">
        <v>1228</v>
      </c>
      <c r="I616" s="30">
        <v>499.995</v>
      </c>
      <c r="J616" s="30">
        <v>249</v>
      </c>
      <c r="K616" s="30">
        <v>0</v>
      </c>
      <c r="L616" s="30">
        <v>125.175</v>
      </c>
      <c r="M616" s="30">
        <v>117</v>
      </c>
      <c r="N616" s="30">
        <v>0</v>
      </c>
      <c r="O616" s="30">
        <v>8.82</v>
      </c>
    </row>
    <row r="617" spans="1:15" ht="40.5" x14ac:dyDescent="0.25">
      <c r="A617" s="25">
        <f t="shared" si="101"/>
        <v>590</v>
      </c>
      <c r="B617" s="22">
        <f t="shared" si="101"/>
        <v>23</v>
      </c>
      <c r="C617" s="23">
        <v>767</v>
      </c>
      <c r="D617" s="36" t="s">
        <v>1242</v>
      </c>
      <c r="E617" s="19" t="s">
        <v>127</v>
      </c>
      <c r="F617" s="19" t="s">
        <v>225</v>
      </c>
      <c r="G617" s="19" t="s">
        <v>1210</v>
      </c>
      <c r="H617" s="18" t="s">
        <v>1228</v>
      </c>
      <c r="I617" s="30">
        <v>499.95400000000001</v>
      </c>
      <c r="J617" s="30">
        <v>249</v>
      </c>
      <c r="K617" s="30">
        <v>0</v>
      </c>
      <c r="L617" s="30">
        <v>124.616</v>
      </c>
      <c r="M617" s="30">
        <v>76</v>
      </c>
      <c r="N617" s="30">
        <v>0</v>
      </c>
      <c r="O617" s="30">
        <v>50.338000000000001</v>
      </c>
    </row>
    <row r="618" spans="1:15" ht="40.5" x14ac:dyDescent="0.25">
      <c r="A618" s="25">
        <f t="shared" si="101"/>
        <v>591</v>
      </c>
      <c r="B618" s="22">
        <f t="shared" si="101"/>
        <v>24</v>
      </c>
      <c r="C618" s="23">
        <v>896</v>
      </c>
      <c r="D618" s="36" t="s">
        <v>1243</v>
      </c>
      <c r="E618" s="19" t="s">
        <v>127</v>
      </c>
      <c r="F618" s="19" t="s">
        <v>225</v>
      </c>
      <c r="G618" s="19" t="s">
        <v>1210</v>
      </c>
      <c r="H618" s="18" t="s">
        <v>1211</v>
      </c>
      <c r="I618" s="30">
        <v>499.65100000000001</v>
      </c>
      <c r="J618" s="30">
        <v>249</v>
      </c>
      <c r="K618" s="30">
        <v>0</v>
      </c>
      <c r="L618" s="30">
        <v>124.818</v>
      </c>
      <c r="M618" s="30">
        <v>67</v>
      </c>
      <c r="N618" s="30">
        <v>0</v>
      </c>
      <c r="O618" s="30">
        <v>58.832999999999998</v>
      </c>
    </row>
    <row r="619" spans="1:15" ht="40.5" x14ac:dyDescent="0.25">
      <c r="A619" s="25">
        <f t="shared" si="101"/>
        <v>592</v>
      </c>
      <c r="B619" s="22">
        <f t="shared" si="101"/>
        <v>25</v>
      </c>
      <c r="C619" s="23">
        <v>1019</v>
      </c>
      <c r="D619" s="36" t="s">
        <v>1244</v>
      </c>
      <c r="E619" s="19" t="s">
        <v>127</v>
      </c>
      <c r="F619" s="19" t="s">
        <v>225</v>
      </c>
      <c r="G619" s="19" t="s">
        <v>1210</v>
      </c>
      <c r="H619" s="18" t="s">
        <v>1211</v>
      </c>
      <c r="I619" s="30">
        <v>499.97500000000002</v>
      </c>
      <c r="J619" s="30">
        <v>249</v>
      </c>
      <c r="K619" s="30">
        <v>0</v>
      </c>
      <c r="L619" s="30">
        <v>124.035</v>
      </c>
      <c r="M619" s="30">
        <v>95</v>
      </c>
      <c r="N619" s="30">
        <v>0</v>
      </c>
      <c r="O619" s="30">
        <v>31.94</v>
      </c>
    </row>
    <row r="620" spans="1:15" ht="75" x14ac:dyDescent="0.25">
      <c r="A620" s="25">
        <f t="shared" si="101"/>
        <v>593</v>
      </c>
      <c r="B620" s="22">
        <f t="shared" si="101"/>
        <v>26</v>
      </c>
      <c r="C620" s="23">
        <v>1763</v>
      </c>
      <c r="D620" s="36" t="s">
        <v>1245</v>
      </c>
      <c r="E620" s="19" t="s">
        <v>127</v>
      </c>
      <c r="F620" s="19" t="s">
        <v>1246</v>
      </c>
      <c r="G620" s="19" t="s">
        <v>1210</v>
      </c>
      <c r="H620" s="18" t="s">
        <v>1211</v>
      </c>
      <c r="I620" s="30">
        <v>409.99799999999999</v>
      </c>
      <c r="J620" s="30">
        <v>204.999</v>
      </c>
      <c r="K620" s="30">
        <v>0</v>
      </c>
      <c r="L620" s="30">
        <v>104.899</v>
      </c>
      <c r="M620" s="30">
        <v>61</v>
      </c>
      <c r="N620" s="30">
        <v>0</v>
      </c>
      <c r="O620" s="30">
        <v>39.1</v>
      </c>
    </row>
    <row r="621" spans="1:15" ht="40.5" x14ac:dyDescent="0.25">
      <c r="A621" s="25">
        <f t="shared" si="101"/>
        <v>594</v>
      </c>
      <c r="B621" s="22">
        <f t="shared" si="101"/>
        <v>27</v>
      </c>
      <c r="C621" s="23">
        <v>1983</v>
      </c>
      <c r="D621" s="36" t="s">
        <v>1247</v>
      </c>
      <c r="E621" s="19" t="s">
        <v>127</v>
      </c>
      <c r="F621" s="19" t="s">
        <v>225</v>
      </c>
      <c r="G621" s="19" t="s">
        <v>1210</v>
      </c>
      <c r="H621" s="18" t="s">
        <v>1211</v>
      </c>
      <c r="I621" s="30">
        <v>487.34199999999998</v>
      </c>
      <c r="J621" s="30">
        <v>243.5</v>
      </c>
      <c r="K621" s="30">
        <v>0</v>
      </c>
      <c r="L621" s="30">
        <v>121.023</v>
      </c>
      <c r="M621" s="30">
        <v>88</v>
      </c>
      <c r="N621" s="30">
        <v>0</v>
      </c>
      <c r="O621" s="30">
        <v>34.819000000000003</v>
      </c>
    </row>
    <row r="622" spans="1:15" ht="40.5" x14ac:dyDescent="0.25">
      <c r="A622" s="25">
        <f t="shared" si="101"/>
        <v>595</v>
      </c>
      <c r="B622" s="22">
        <f t="shared" si="101"/>
        <v>28</v>
      </c>
      <c r="C622" s="23">
        <v>1986</v>
      </c>
      <c r="D622" s="36" t="s">
        <v>1248</v>
      </c>
      <c r="E622" s="19" t="s">
        <v>127</v>
      </c>
      <c r="F622" s="19" t="s">
        <v>225</v>
      </c>
      <c r="G622" s="19" t="s">
        <v>1210</v>
      </c>
      <c r="H622" s="18" t="s">
        <v>1211</v>
      </c>
      <c r="I622" s="30">
        <v>115</v>
      </c>
      <c r="J622" s="30">
        <v>57.5</v>
      </c>
      <c r="K622" s="30">
        <v>0</v>
      </c>
      <c r="L622" s="30">
        <v>28.5</v>
      </c>
      <c r="M622" s="30">
        <v>6.5</v>
      </c>
      <c r="N622" s="30">
        <v>10</v>
      </c>
      <c r="O622" s="30">
        <v>12.5</v>
      </c>
    </row>
    <row r="623" spans="1:15" s="10" customFormat="1" ht="20.25" x14ac:dyDescent="0.3">
      <c r="A623" s="26"/>
      <c r="B623" s="6">
        <v>69</v>
      </c>
      <c r="C623" s="6"/>
      <c r="D623" s="7" t="s">
        <v>1250</v>
      </c>
      <c r="E623" s="20"/>
      <c r="F623" s="20"/>
      <c r="G623" s="20"/>
      <c r="H623" s="20"/>
      <c r="I623" s="11">
        <f>SUM(I624:I692)</f>
        <v>15972.419000000007</v>
      </c>
      <c r="J623" s="11">
        <f t="shared" ref="J623:O623" si="103">SUM(J624:J692)</f>
        <v>7934.7350000000015</v>
      </c>
      <c r="K623" s="11">
        <f t="shared" si="103"/>
        <v>0</v>
      </c>
      <c r="L623" s="11">
        <f t="shared" si="103"/>
        <v>4130.4990000000007</v>
      </c>
      <c r="M623" s="11">
        <f t="shared" si="103"/>
        <v>152.1</v>
      </c>
      <c r="N623" s="11">
        <f t="shared" si="103"/>
        <v>2859.9740000000011</v>
      </c>
      <c r="O623" s="11">
        <f t="shared" si="103"/>
        <v>895.11100000000022</v>
      </c>
    </row>
    <row r="624" spans="1:15" ht="40.5" x14ac:dyDescent="0.25">
      <c r="A624" s="25">
        <f>A622+1</f>
        <v>596</v>
      </c>
      <c r="B624" s="22">
        <v>1</v>
      </c>
      <c r="C624" s="23">
        <v>1220</v>
      </c>
      <c r="D624" s="36" t="s">
        <v>1251</v>
      </c>
      <c r="E624" s="19" t="s">
        <v>6</v>
      </c>
      <c r="F624" s="19" t="s">
        <v>1252</v>
      </c>
      <c r="G624" s="19" t="s">
        <v>1253</v>
      </c>
      <c r="H624" s="18" t="s">
        <v>1254</v>
      </c>
      <c r="I624" s="30">
        <v>294.85700000000003</v>
      </c>
      <c r="J624" s="30">
        <v>147.428</v>
      </c>
      <c r="K624" s="30">
        <v>0</v>
      </c>
      <c r="L624" s="30">
        <v>117.929</v>
      </c>
      <c r="M624" s="30">
        <v>0</v>
      </c>
      <c r="N624" s="30">
        <v>29.5</v>
      </c>
      <c r="O624" s="30">
        <v>0</v>
      </c>
    </row>
    <row r="625" spans="1:15" ht="40.5" x14ac:dyDescent="0.25">
      <c r="A625" s="25">
        <f t="shared" si="101"/>
        <v>597</v>
      </c>
      <c r="B625" s="22">
        <f>B624+1</f>
        <v>2</v>
      </c>
      <c r="C625" s="23">
        <v>2491</v>
      </c>
      <c r="D625" s="36" t="s">
        <v>1255</v>
      </c>
      <c r="E625" s="19" t="s">
        <v>6</v>
      </c>
      <c r="F625" s="19" t="s">
        <v>1256</v>
      </c>
      <c r="G625" s="19" t="s">
        <v>1253</v>
      </c>
      <c r="H625" s="18" t="s">
        <v>1257</v>
      </c>
      <c r="I625" s="30">
        <v>126.126</v>
      </c>
      <c r="J625" s="30">
        <v>63.063000000000002</v>
      </c>
      <c r="K625" s="30">
        <v>0</v>
      </c>
      <c r="L625" s="30">
        <v>31.518999999999998</v>
      </c>
      <c r="M625" s="30">
        <v>0</v>
      </c>
      <c r="N625" s="30">
        <v>31.544</v>
      </c>
      <c r="O625" s="30">
        <v>0</v>
      </c>
    </row>
    <row r="626" spans="1:15" ht="40.5" x14ac:dyDescent="0.25">
      <c r="A626" s="25">
        <f t="shared" si="101"/>
        <v>598</v>
      </c>
      <c r="B626" s="22">
        <f>B625+1</f>
        <v>3</v>
      </c>
      <c r="C626" s="23">
        <v>2501</v>
      </c>
      <c r="D626" s="36" t="s">
        <v>1258</v>
      </c>
      <c r="E626" s="19" t="s">
        <v>6</v>
      </c>
      <c r="F626" s="19" t="s">
        <v>1256</v>
      </c>
      <c r="G626" s="19" t="s">
        <v>1253</v>
      </c>
      <c r="H626" s="18" t="s">
        <v>1257</v>
      </c>
      <c r="I626" s="30">
        <v>299.26400000000001</v>
      </c>
      <c r="J626" s="30">
        <v>149.63200000000001</v>
      </c>
      <c r="K626" s="30">
        <v>0</v>
      </c>
      <c r="L626" s="30">
        <v>74.786000000000001</v>
      </c>
      <c r="M626" s="30">
        <v>0</v>
      </c>
      <c r="N626" s="30">
        <v>74.846000000000004</v>
      </c>
      <c r="O626" s="30">
        <v>0</v>
      </c>
    </row>
    <row r="627" spans="1:15" ht="40.5" x14ac:dyDescent="0.25">
      <c r="A627" s="25">
        <f t="shared" si="101"/>
        <v>599</v>
      </c>
      <c r="B627" s="22">
        <f t="shared" si="101"/>
        <v>4</v>
      </c>
      <c r="C627" s="23">
        <v>2557</v>
      </c>
      <c r="D627" s="36" t="s">
        <v>1259</v>
      </c>
      <c r="E627" s="19" t="s">
        <v>6</v>
      </c>
      <c r="F627" s="19" t="s">
        <v>1256</v>
      </c>
      <c r="G627" s="19" t="s">
        <v>1253</v>
      </c>
      <c r="H627" s="18" t="s">
        <v>710</v>
      </c>
      <c r="I627" s="30">
        <v>116.93899999999999</v>
      </c>
      <c r="J627" s="30">
        <v>58.469000000000001</v>
      </c>
      <c r="K627" s="30">
        <v>0</v>
      </c>
      <c r="L627" s="30">
        <v>29.17</v>
      </c>
      <c r="M627" s="30">
        <v>0</v>
      </c>
      <c r="N627" s="30">
        <v>29.3</v>
      </c>
      <c r="O627" s="30">
        <v>0</v>
      </c>
    </row>
    <row r="628" spans="1:15" ht="40.5" x14ac:dyDescent="0.25">
      <c r="A628" s="25">
        <f t="shared" si="101"/>
        <v>600</v>
      </c>
      <c r="B628" s="22">
        <f t="shared" si="101"/>
        <v>5</v>
      </c>
      <c r="C628" s="23">
        <v>2564</v>
      </c>
      <c r="D628" s="36" t="s">
        <v>1260</v>
      </c>
      <c r="E628" s="19" t="s">
        <v>6</v>
      </c>
      <c r="F628" s="19" t="s">
        <v>1256</v>
      </c>
      <c r="G628" s="19" t="s">
        <v>1253</v>
      </c>
      <c r="H628" s="18" t="s">
        <v>1261</v>
      </c>
      <c r="I628" s="30">
        <v>126.125</v>
      </c>
      <c r="J628" s="30">
        <v>63.061999999999998</v>
      </c>
      <c r="K628" s="30">
        <v>0</v>
      </c>
      <c r="L628" s="30">
        <v>31.513000000000002</v>
      </c>
      <c r="M628" s="30">
        <v>0</v>
      </c>
      <c r="N628" s="30">
        <v>31.55</v>
      </c>
      <c r="O628" s="30">
        <v>0</v>
      </c>
    </row>
    <row r="629" spans="1:15" ht="60.75" x14ac:dyDescent="0.25">
      <c r="A629" s="25">
        <f t="shared" si="101"/>
        <v>601</v>
      </c>
      <c r="B629" s="22">
        <f t="shared" si="101"/>
        <v>6</v>
      </c>
      <c r="C629" s="23">
        <v>2571</v>
      </c>
      <c r="D629" s="36" t="s">
        <v>1262</v>
      </c>
      <c r="E629" s="19" t="s">
        <v>6</v>
      </c>
      <c r="F629" s="19" t="s">
        <v>1256</v>
      </c>
      <c r="G629" s="19" t="s">
        <v>1253</v>
      </c>
      <c r="H629" s="18" t="s">
        <v>1263</v>
      </c>
      <c r="I629" s="30">
        <v>126.125</v>
      </c>
      <c r="J629" s="30">
        <v>63.061999999999998</v>
      </c>
      <c r="K629" s="30">
        <v>0</v>
      </c>
      <c r="L629" s="30">
        <v>31.513000000000002</v>
      </c>
      <c r="M629" s="30">
        <v>0</v>
      </c>
      <c r="N629" s="30">
        <v>31.55</v>
      </c>
      <c r="O629" s="30">
        <v>0</v>
      </c>
    </row>
    <row r="630" spans="1:15" ht="40.5" x14ac:dyDescent="0.25">
      <c r="A630" s="25">
        <f t="shared" si="101"/>
        <v>602</v>
      </c>
      <c r="B630" s="22">
        <f t="shared" si="101"/>
        <v>7</v>
      </c>
      <c r="C630" s="23">
        <v>2576</v>
      </c>
      <c r="D630" s="36" t="s">
        <v>1264</v>
      </c>
      <c r="E630" s="19" t="s">
        <v>6</v>
      </c>
      <c r="F630" s="19" t="s">
        <v>1256</v>
      </c>
      <c r="G630" s="19" t="s">
        <v>1253</v>
      </c>
      <c r="H630" s="18" t="s">
        <v>1265</v>
      </c>
      <c r="I630" s="30">
        <v>249.79300000000001</v>
      </c>
      <c r="J630" s="30">
        <v>124.896</v>
      </c>
      <c r="K630" s="30">
        <v>0</v>
      </c>
      <c r="L630" s="30">
        <v>62.423999999999999</v>
      </c>
      <c r="M630" s="30">
        <v>0</v>
      </c>
      <c r="N630" s="30">
        <v>62.472999999999999</v>
      </c>
      <c r="O630" s="30">
        <v>0</v>
      </c>
    </row>
    <row r="631" spans="1:15" ht="40.5" x14ac:dyDescent="0.25">
      <c r="A631" s="25">
        <f t="shared" si="101"/>
        <v>603</v>
      </c>
      <c r="B631" s="22">
        <f t="shared" si="101"/>
        <v>8</v>
      </c>
      <c r="C631" s="23">
        <v>2586</v>
      </c>
      <c r="D631" s="36" t="s">
        <v>1266</v>
      </c>
      <c r="E631" s="19" t="s">
        <v>6</v>
      </c>
      <c r="F631" s="19" t="s">
        <v>1256</v>
      </c>
      <c r="G631" s="19" t="s">
        <v>1253</v>
      </c>
      <c r="H631" s="18" t="s">
        <v>710</v>
      </c>
      <c r="I631" s="30">
        <v>279.44900000000001</v>
      </c>
      <c r="J631" s="30">
        <v>139.72399999999999</v>
      </c>
      <c r="K631" s="30">
        <v>0</v>
      </c>
      <c r="L631" s="30">
        <v>69.834999999999994</v>
      </c>
      <c r="M631" s="30">
        <v>0</v>
      </c>
      <c r="N631" s="30">
        <v>69.89</v>
      </c>
      <c r="O631" s="30">
        <v>0</v>
      </c>
    </row>
    <row r="632" spans="1:15" ht="40.5" x14ac:dyDescent="0.25">
      <c r="A632" s="25">
        <f t="shared" si="101"/>
        <v>604</v>
      </c>
      <c r="B632" s="22">
        <f t="shared" si="101"/>
        <v>9</v>
      </c>
      <c r="C632" s="23">
        <v>2600</v>
      </c>
      <c r="D632" s="36" t="s">
        <v>1267</v>
      </c>
      <c r="E632" s="19" t="s">
        <v>6</v>
      </c>
      <c r="F632" s="19" t="s">
        <v>1256</v>
      </c>
      <c r="G632" s="19" t="s">
        <v>1253</v>
      </c>
      <c r="H632" s="18" t="s">
        <v>1261</v>
      </c>
      <c r="I632" s="30">
        <v>268.85899999999998</v>
      </c>
      <c r="J632" s="30">
        <v>134.429</v>
      </c>
      <c r="K632" s="30">
        <v>0</v>
      </c>
      <c r="L632" s="30">
        <v>67.188000000000002</v>
      </c>
      <c r="M632" s="30">
        <v>0</v>
      </c>
      <c r="N632" s="30">
        <v>67.242000000000004</v>
      </c>
      <c r="O632" s="30">
        <v>0</v>
      </c>
    </row>
    <row r="633" spans="1:15" ht="40.5" x14ac:dyDescent="0.25">
      <c r="A633" s="25">
        <f t="shared" si="101"/>
        <v>605</v>
      </c>
      <c r="B633" s="22">
        <f t="shared" si="101"/>
        <v>10</v>
      </c>
      <c r="C633" s="23">
        <v>2602</v>
      </c>
      <c r="D633" s="36" t="s">
        <v>1268</v>
      </c>
      <c r="E633" s="19" t="s">
        <v>6</v>
      </c>
      <c r="F633" s="19" t="s">
        <v>1256</v>
      </c>
      <c r="G633" s="19" t="s">
        <v>1253</v>
      </c>
      <c r="H633" s="18" t="s">
        <v>1269</v>
      </c>
      <c r="I633" s="30">
        <v>290</v>
      </c>
      <c r="J633" s="30">
        <v>145</v>
      </c>
      <c r="K633" s="30">
        <v>0</v>
      </c>
      <c r="L633" s="30">
        <v>72.471000000000004</v>
      </c>
      <c r="M633" s="30">
        <v>0</v>
      </c>
      <c r="N633" s="30">
        <v>72.528999999999996</v>
      </c>
      <c r="O633" s="30">
        <v>0</v>
      </c>
    </row>
    <row r="634" spans="1:15" ht="40.5" x14ac:dyDescent="0.25">
      <c r="A634" s="25">
        <f t="shared" si="101"/>
        <v>606</v>
      </c>
      <c r="B634" s="22">
        <f t="shared" si="101"/>
        <v>11</v>
      </c>
      <c r="C634" s="23">
        <v>2606</v>
      </c>
      <c r="D634" s="36" t="s">
        <v>1270</v>
      </c>
      <c r="E634" s="19" t="s">
        <v>6</v>
      </c>
      <c r="F634" s="19" t="s">
        <v>1256</v>
      </c>
      <c r="G634" s="19" t="s">
        <v>1253</v>
      </c>
      <c r="H634" s="18" t="s">
        <v>1271</v>
      </c>
      <c r="I634" s="30">
        <v>262.09699999999998</v>
      </c>
      <c r="J634" s="30">
        <v>131.048</v>
      </c>
      <c r="K634" s="30">
        <v>0</v>
      </c>
      <c r="L634" s="30">
        <v>65.498999999999995</v>
      </c>
      <c r="M634" s="30">
        <v>0</v>
      </c>
      <c r="N634" s="30">
        <v>65.55</v>
      </c>
      <c r="O634" s="30">
        <v>0</v>
      </c>
    </row>
    <row r="635" spans="1:15" ht="40.5" x14ac:dyDescent="0.25">
      <c r="A635" s="25">
        <f t="shared" si="101"/>
        <v>607</v>
      </c>
      <c r="B635" s="22">
        <f t="shared" si="101"/>
        <v>12</v>
      </c>
      <c r="C635" s="23">
        <v>2608</v>
      </c>
      <c r="D635" s="36" t="s">
        <v>1272</v>
      </c>
      <c r="E635" s="19" t="s">
        <v>6</v>
      </c>
      <c r="F635" s="19" t="s">
        <v>1256</v>
      </c>
      <c r="G635" s="19" t="s">
        <v>1253</v>
      </c>
      <c r="H635" s="18" t="s">
        <v>1273</v>
      </c>
      <c r="I635" s="30">
        <v>279.14600000000002</v>
      </c>
      <c r="J635" s="30">
        <v>139.57300000000001</v>
      </c>
      <c r="K635" s="30">
        <v>0</v>
      </c>
      <c r="L635" s="30">
        <v>69.759</v>
      </c>
      <c r="M635" s="30">
        <v>0</v>
      </c>
      <c r="N635" s="30">
        <v>69.813999999999993</v>
      </c>
      <c r="O635" s="30">
        <v>0</v>
      </c>
    </row>
    <row r="636" spans="1:15" ht="40.5" x14ac:dyDescent="0.25">
      <c r="A636" s="25">
        <f t="shared" si="101"/>
        <v>608</v>
      </c>
      <c r="B636" s="22">
        <f t="shared" si="101"/>
        <v>13</v>
      </c>
      <c r="C636" s="23">
        <v>2612</v>
      </c>
      <c r="D636" s="36" t="s">
        <v>1274</v>
      </c>
      <c r="E636" s="19" t="s">
        <v>6</v>
      </c>
      <c r="F636" s="19" t="s">
        <v>1256</v>
      </c>
      <c r="G636" s="19" t="s">
        <v>1253</v>
      </c>
      <c r="H636" s="18" t="s">
        <v>1275</v>
      </c>
      <c r="I636" s="30">
        <v>268.464</v>
      </c>
      <c r="J636" s="30">
        <v>134.232</v>
      </c>
      <c r="K636" s="30">
        <v>0</v>
      </c>
      <c r="L636" s="30">
        <v>67.088999999999999</v>
      </c>
      <c r="M636" s="30">
        <v>0</v>
      </c>
      <c r="N636" s="30">
        <v>67.143000000000001</v>
      </c>
      <c r="O636" s="30">
        <v>0</v>
      </c>
    </row>
    <row r="637" spans="1:15" ht="40.5" x14ac:dyDescent="0.25">
      <c r="A637" s="25">
        <f t="shared" si="101"/>
        <v>609</v>
      </c>
      <c r="B637" s="22">
        <f t="shared" si="101"/>
        <v>14</v>
      </c>
      <c r="C637" s="23">
        <v>2613</v>
      </c>
      <c r="D637" s="36" t="s">
        <v>1276</v>
      </c>
      <c r="E637" s="19" t="s">
        <v>6</v>
      </c>
      <c r="F637" s="19" t="s">
        <v>1256</v>
      </c>
      <c r="G637" s="19" t="s">
        <v>1253</v>
      </c>
      <c r="H637" s="18" t="s">
        <v>754</v>
      </c>
      <c r="I637" s="30">
        <v>284.81200000000001</v>
      </c>
      <c r="J637" s="30">
        <v>142.40600000000001</v>
      </c>
      <c r="K637" s="30">
        <v>0</v>
      </c>
      <c r="L637" s="30">
        <v>71.174999999999997</v>
      </c>
      <c r="M637" s="30">
        <v>0</v>
      </c>
      <c r="N637" s="30">
        <v>71.230999999999995</v>
      </c>
      <c r="O637" s="30">
        <v>0</v>
      </c>
    </row>
    <row r="638" spans="1:15" ht="40.5" x14ac:dyDescent="0.25">
      <c r="A638" s="25">
        <f t="shared" si="101"/>
        <v>610</v>
      </c>
      <c r="B638" s="22">
        <f t="shared" si="101"/>
        <v>15</v>
      </c>
      <c r="C638" s="23">
        <v>2633</v>
      </c>
      <c r="D638" s="36" t="s">
        <v>1277</v>
      </c>
      <c r="E638" s="19" t="s">
        <v>6</v>
      </c>
      <c r="F638" s="19" t="s">
        <v>1256</v>
      </c>
      <c r="G638" s="19" t="s">
        <v>1253</v>
      </c>
      <c r="H638" s="18" t="s">
        <v>1278</v>
      </c>
      <c r="I638" s="30">
        <v>150.24</v>
      </c>
      <c r="J638" s="30">
        <v>75.12</v>
      </c>
      <c r="K638" s="30">
        <v>0</v>
      </c>
      <c r="L638" s="30">
        <v>37.545000000000002</v>
      </c>
      <c r="M638" s="30">
        <v>0</v>
      </c>
      <c r="N638" s="30">
        <v>37.575000000000003</v>
      </c>
      <c r="O638" s="30">
        <v>0</v>
      </c>
    </row>
    <row r="639" spans="1:15" ht="40.5" x14ac:dyDescent="0.25">
      <c r="A639" s="25">
        <f t="shared" ref="A639:B641" si="104">A638+1</f>
        <v>611</v>
      </c>
      <c r="B639" s="22">
        <f t="shared" si="104"/>
        <v>16</v>
      </c>
      <c r="C639" s="23">
        <v>1326</v>
      </c>
      <c r="D639" s="36" t="s">
        <v>1279</v>
      </c>
      <c r="E639" s="19" t="s">
        <v>26</v>
      </c>
      <c r="F639" s="19" t="s">
        <v>20</v>
      </c>
      <c r="G639" s="19" t="s">
        <v>1253</v>
      </c>
      <c r="H639" s="18" t="s">
        <v>1263</v>
      </c>
      <c r="I639" s="30">
        <v>192.446</v>
      </c>
      <c r="J639" s="30">
        <v>96.222999999999999</v>
      </c>
      <c r="K639" s="30">
        <v>0</v>
      </c>
      <c r="L639" s="30">
        <v>48.015999999999998</v>
      </c>
      <c r="M639" s="30">
        <v>0</v>
      </c>
      <c r="N639" s="30">
        <v>25.018000000000001</v>
      </c>
      <c r="O639" s="30">
        <v>23.189</v>
      </c>
    </row>
    <row r="640" spans="1:15" ht="72.75" customHeight="1" x14ac:dyDescent="0.25">
      <c r="A640" s="25">
        <f t="shared" si="104"/>
        <v>612</v>
      </c>
      <c r="B640" s="22">
        <f t="shared" si="104"/>
        <v>17</v>
      </c>
      <c r="C640" s="23">
        <v>1408</v>
      </c>
      <c r="D640" s="36" t="s">
        <v>1280</v>
      </c>
      <c r="E640" s="19" t="s">
        <v>26</v>
      </c>
      <c r="F640" s="19" t="s">
        <v>78</v>
      </c>
      <c r="G640" s="19" t="s">
        <v>1253</v>
      </c>
      <c r="H640" s="18" t="s">
        <v>1263</v>
      </c>
      <c r="I640" s="30">
        <v>260.82400000000001</v>
      </c>
      <c r="J640" s="30">
        <v>130.41200000000001</v>
      </c>
      <c r="K640" s="30">
        <v>0</v>
      </c>
      <c r="L640" s="30">
        <v>65.2</v>
      </c>
      <c r="M640" s="30">
        <v>0</v>
      </c>
      <c r="N640" s="30">
        <v>65.212000000000003</v>
      </c>
      <c r="O640" s="30">
        <v>0</v>
      </c>
    </row>
    <row r="641" spans="1:15" ht="40.5" x14ac:dyDescent="0.25">
      <c r="A641" s="25">
        <f t="shared" si="104"/>
        <v>613</v>
      </c>
      <c r="B641" s="22">
        <f t="shared" si="104"/>
        <v>18</v>
      </c>
      <c r="C641" s="23">
        <v>2299</v>
      </c>
      <c r="D641" s="36" t="s">
        <v>1281</v>
      </c>
      <c r="E641" s="19" t="s">
        <v>26</v>
      </c>
      <c r="F641" s="19" t="s">
        <v>1282</v>
      </c>
      <c r="G641" s="19" t="s">
        <v>1253</v>
      </c>
      <c r="H641" s="18" t="s">
        <v>1269</v>
      </c>
      <c r="I641" s="30">
        <v>231.35</v>
      </c>
      <c r="J641" s="30">
        <v>115.675</v>
      </c>
      <c r="K641" s="30">
        <v>0</v>
      </c>
      <c r="L641" s="30">
        <v>57.808</v>
      </c>
      <c r="M641" s="30">
        <v>0</v>
      </c>
      <c r="N641" s="30">
        <v>33.700000000000003</v>
      </c>
      <c r="O641" s="30">
        <v>24.167000000000002</v>
      </c>
    </row>
    <row r="642" spans="1:15" ht="60.75" x14ac:dyDescent="0.25">
      <c r="A642" s="25">
        <f>A641+1</f>
        <v>614</v>
      </c>
      <c r="B642" s="22">
        <f t="shared" ref="B642:B692" si="105">B641+1</f>
        <v>19</v>
      </c>
      <c r="C642" s="23">
        <v>2391</v>
      </c>
      <c r="D642" s="36" t="s">
        <v>1283</v>
      </c>
      <c r="E642" s="19" t="s">
        <v>26</v>
      </c>
      <c r="F642" s="19" t="s">
        <v>1284</v>
      </c>
      <c r="G642" s="19" t="s">
        <v>1253</v>
      </c>
      <c r="H642" s="18" t="s">
        <v>1263</v>
      </c>
      <c r="I642" s="30">
        <v>153.54400000000001</v>
      </c>
      <c r="J642" s="30">
        <v>76.772000000000006</v>
      </c>
      <c r="K642" s="30">
        <v>0</v>
      </c>
      <c r="L642" s="30">
        <v>37.238999999999997</v>
      </c>
      <c r="M642" s="30">
        <v>0</v>
      </c>
      <c r="N642" s="30">
        <v>39.533000000000001</v>
      </c>
      <c r="O642" s="30">
        <v>0</v>
      </c>
    </row>
    <row r="643" spans="1:15" ht="40.5" x14ac:dyDescent="0.25">
      <c r="A643" s="25">
        <f>A642+1</f>
        <v>615</v>
      </c>
      <c r="B643" s="22">
        <f t="shared" si="105"/>
        <v>20</v>
      </c>
      <c r="C643" s="23">
        <v>2405</v>
      </c>
      <c r="D643" s="36" t="s">
        <v>1285</v>
      </c>
      <c r="E643" s="19" t="s">
        <v>26</v>
      </c>
      <c r="F643" s="19" t="s">
        <v>20</v>
      </c>
      <c r="G643" s="19" t="s">
        <v>1253</v>
      </c>
      <c r="H643" s="18" t="s">
        <v>1261</v>
      </c>
      <c r="I643" s="30">
        <v>150</v>
      </c>
      <c r="J643" s="30">
        <v>75</v>
      </c>
      <c r="K643" s="30">
        <v>0</v>
      </c>
      <c r="L643" s="30">
        <v>37.450000000000003</v>
      </c>
      <c r="M643" s="30">
        <v>0</v>
      </c>
      <c r="N643" s="30">
        <v>19.55</v>
      </c>
      <c r="O643" s="30">
        <v>18</v>
      </c>
    </row>
    <row r="644" spans="1:15" ht="40.5" x14ac:dyDescent="0.25">
      <c r="A644" s="25">
        <f>A643+1</f>
        <v>616</v>
      </c>
      <c r="B644" s="22">
        <f t="shared" si="105"/>
        <v>21</v>
      </c>
      <c r="C644" s="23">
        <v>2407</v>
      </c>
      <c r="D644" s="36" t="s">
        <v>1286</v>
      </c>
      <c r="E644" s="19" t="s">
        <v>26</v>
      </c>
      <c r="F644" s="19" t="s">
        <v>20</v>
      </c>
      <c r="G644" s="19" t="s">
        <v>1253</v>
      </c>
      <c r="H644" s="18" t="s">
        <v>1278</v>
      </c>
      <c r="I644" s="30">
        <v>180</v>
      </c>
      <c r="J644" s="30">
        <v>90</v>
      </c>
      <c r="K644" s="30">
        <v>0</v>
      </c>
      <c r="L644" s="30">
        <v>44.45</v>
      </c>
      <c r="M644" s="30">
        <v>0</v>
      </c>
      <c r="N644" s="30">
        <v>25.55</v>
      </c>
      <c r="O644" s="30">
        <v>20</v>
      </c>
    </row>
    <row r="645" spans="1:15" ht="40.5" x14ac:dyDescent="0.25">
      <c r="A645" s="25">
        <f>A644+1</f>
        <v>617</v>
      </c>
      <c r="B645" s="22">
        <f t="shared" si="105"/>
        <v>22</v>
      </c>
      <c r="C645" s="23">
        <v>2410</v>
      </c>
      <c r="D645" s="36" t="s">
        <v>1287</v>
      </c>
      <c r="E645" s="19" t="s">
        <v>26</v>
      </c>
      <c r="F645" s="19" t="s">
        <v>20</v>
      </c>
      <c r="G645" s="19" t="s">
        <v>1253</v>
      </c>
      <c r="H645" s="18" t="s">
        <v>1265</v>
      </c>
      <c r="I645" s="30">
        <v>180</v>
      </c>
      <c r="J645" s="30">
        <v>90</v>
      </c>
      <c r="K645" s="30">
        <v>0</v>
      </c>
      <c r="L645" s="30">
        <v>44.45</v>
      </c>
      <c r="M645" s="30">
        <v>0</v>
      </c>
      <c r="N645" s="30">
        <v>25.55</v>
      </c>
      <c r="O645" s="30">
        <v>20</v>
      </c>
    </row>
    <row r="646" spans="1:15" ht="40.5" x14ac:dyDescent="0.25">
      <c r="A646" s="25">
        <f t="shared" ref="A646:A689" si="106">A645+1</f>
        <v>618</v>
      </c>
      <c r="B646" s="22">
        <f t="shared" si="105"/>
        <v>23</v>
      </c>
      <c r="C646" s="23">
        <v>2418</v>
      </c>
      <c r="D646" s="36" t="s">
        <v>1288</v>
      </c>
      <c r="E646" s="19" t="s">
        <v>26</v>
      </c>
      <c r="F646" s="19" t="s">
        <v>20</v>
      </c>
      <c r="G646" s="19" t="s">
        <v>1253</v>
      </c>
      <c r="H646" s="18" t="s">
        <v>1289</v>
      </c>
      <c r="I646" s="30">
        <v>160</v>
      </c>
      <c r="J646" s="30">
        <v>80</v>
      </c>
      <c r="K646" s="30">
        <v>0</v>
      </c>
      <c r="L646" s="30">
        <v>39.9</v>
      </c>
      <c r="M646" s="30">
        <v>0</v>
      </c>
      <c r="N646" s="30">
        <v>20.100000000000001</v>
      </c>
      <c r="O646" s="30">
        <v>20</v>
      </c>
    </row>
    <row r="647" spans="1:15" ht="40.5" x14ac:dyDescent="0.25">
      <c r="A647" s="25">
        <f t="shared" si="106"/>
        <v>619</v>
      </c>
      <c r="B647" s="22">
        <f t="shared" si="105"/>
        <v>24</v>
      </c>
      <c r="C647" s="23">
        <v>2422</v>
      </c>
      <c r="D647" s="36" t="s">
        <v>1290</v>
      </c>
      <c r="E647" s="19" t="s">
        <v>26</v>
      </c>
      <c r="F647" s="19" t="s">
        <v>20</v>
      </c>
      <c r="G647" s="19" t="s">
        <v>1253</v>
      </c>
      <c r="H647" s="18" t="s">
        <v>1291</v>
      </c>
      <c r="I647" s="30">
        <v>150</v>
      </c>
      <c r="J647" s="30">
        <v>75</v>
      </c>
      <c r="K647" s="30">
        <v>0</v>
      </c>
      <c r="L647" s="30">
        <v>37.450000000000003</v>
      </c>
      <c r="M647" s="30">
        <v>0</v>
      </c>
      <c r="N647" s="30">
        <v>19.55</v>
      </c>
      <c r="O647" s="30">
        <v>18</v>
      </c>
    </row>
    <row r="648" spans="1:15" ht="40.5" x14ac:dyDescent="0.25">
      <c r="A648" s="25">
        <f t="shared" si="106"/>
        <v>620</v>
      </c>
      <c r="B648" s="22">
        <f t="shared" si="105"/>
        <v>25</v>
      </c>
      <c r="C648" s="23">
        <v>2426</v>
      </c>
      <c r="D648" s="36" t="s">
        <v>1292</v>
      </c>
      <c r="E648" s="19" t="s">
        <v>26</v>
      </c>
      <c r="F648" s="19" t="s">
        <v>20</v>
      </c>
      <c r="G648" s="19" t="s">
        <v>1253</v>
      </c>
      <c r="H648" s="18" t="s">
        <v>1257</v>
      </c>
      <c r="I648" s="30">
        <v>278.62200000000001</v>
      </c>
      <c r="J648" s="30">
        <v>139.31100000000001</v>
      </c>
      <c r="K648" s="30">
        <v>0</v>
      </c>
      <c r="L648" s="30">
        <v>69.628</v>
      </c>
      <c r="M648" s="30">
        <v>0</v>
      </c>
      <c r="N648" s="30">
        <v>56.515999999999998</v>
      </c>
      <c r="O648" s="30">
        <v>13.167</v>
      </c>
    </row>
    <row r="649" spans="1:15" ht="40.5" x14ac:dyDescent="0.25">
      <c r="A649" s="25">
        <f t="shared" si="106"/>
        <v>621</v>
      </c>
      <c r="B649" s="22">
        <f t="shared" si="105"/>
        <v>26</v>
      </c>
      <c r="C649" s="23">
        <v>2444</v>
      </c>
      <c r="D649" s="36" t="s">
        <v>1293</v>
      </c>
      <c r="E649" s="19" t="s">
        <v>26</v>
      </c>
      <c r="F649" s="19" t="s">
        <v>20</v>
      </c>
      <c r="G649" s="19" t="s">
        <v>1253</v>
      </c>
      <c r="H649" s="18" t="s">
        <v>1257</v>
      </c>
      <c r="I649" s="30">
        <v>289.53399999999999</v>
      </c>
      <c r="J649" s="30">
        <v>144.767</v>
      </c>
      <c r="K649" s="30">
        <v>0</v>
      </c>
      <c r="L649" s="30">
        <v>72.355000000000004</v>
      </c>
      <c r="M649" s="30">
        <v>0</v>
      </c>
      <c r="N649" s="30">
        <v>43.396000000000001</v>
      </c>
      <c r="O649" s="30">
        <v>29.015999999999998</v>
      </c>
    </row>
    <row r="650" spans="1:15" ht="40.5" x14ac:dyDescent="0.25">
      <c r="A650" s="25">
        <f t="shared" si="106"/>
        <v>622</v>
      </c>
      <c r="B650" s="22">
        <f t="shared" si="105"/>
        <v>27</v>
      </c>
      <c r="C650" s="23">
        <v>2448</v>
      </c>
      <c r="D650" s="36" t="s">
        <v>1294</v>
      </c>
      <c r="E650" s="19" t="s">
        <v>26</v>
      </c>
      <c r="F650" s="19" t="s">
        <v>20</v>
      </c>
      <c r="G650" s="19" t="s">
        <v>1253</v>
      </c>
      <c r="H650" s="18" t="s">
        <v>1263</v>
      </c>
      <c r="I650" s="30">
        <v>220</v>
      </c>
      <c r="J650" s="30">
        <v>110</v>
      </c>
      <c r="K650" s="30">
        <v>0</v>
      </c>
      <c r="L650" s="30">
        <v>54.9</v>
      </c>
      <c r="M650" s="30">
        <v>0</v>
      </c>
      <c r="N650" s="30">
        <v>29.1</v>
      </c>
      <c r="O650" s="30">
        <v>26</v>
      </c>
    </row>
    <row r="651" spans="1:15" ht="40.5" x14ac:dyDescent="0.25">
      <c r="A651" s="25">
        <f t="shared" si="106"/>
        <v>623</v>
      </c>
      <c r="B651" s="22">
        <f t="shared" si="105"/>
        <v>28</v>
      </c>
      <c r="C651" s="23">
        <v>2476</v>
      </c>
      <c r="D651" s="36" t="s">
        <v>1295</v>
      </c>
      <c r="E651" s="19" t="s">
        <v>26</v>
      </c>
      <c r="F651" s="19" t="s">
        <v>1256</v>
      </c>
      <c r="G651" s="19" t="s">
        <v>1253</v>
      </c>
      <c r="H651" s="18" t="s">
        <v>1257</v>
      </c>
      <c r="I651" s="30">
        <v>240.274</v>
      </c>
      <c r="J651" s="30">
        <v>120.137</v>
      </c>
      <c r="K651" s="30">
        <v>0</v>
      </c>
      <c r="L651" s="30">
        <v>60.043999999999997</v>
      </c>
      <c r="M651" s="30">
        <v>0</v>
      </c>
      <c r="N651" s="30">
        <v>32.793999999999997</v>
      </c>
      <c r="O651" s="30">
        <v>27.298999999999999</v>
      </c>
    </row>
    <row r="652" spans="1:15" ht="60.75" x14ac:dyDescent="0.25">
      <c r="A652" s="25">
        <f t="shared" si="106"/>
        <v>624</v>
      </c>
      <c r="B652" s="22">
        <f t="shared" si="105"/>
        <v>29</v>
      </c>
      <c r="C652" s="23">
        <v>2487</v>
      </c>
      <c r="D652" s="36" t="s">
        <v>1296</v>
      </c>
      <c r="E652" s="19" t="s">
        <v>26</v>
      </c>
      <c r="F652" s="19" t="s">
        <v>1256</v>
      </c>
      <c r="G652" s="19" t="s">
        <v>1253</v>
      </c>
      <c r="H652" s="18" t="s">
        <v>1257</v>
      </c>
      <c r="I652" s="30">
        <v>270.61700000000002</v>
      </c>
      <c r="J652" s="30">
        <v>135.309</v>
      </c>
      <c r="K652" s="30">
        <v>0</v>
      </c>
      <c r="L652" s="30">
        <v>67.626999999999995</v>
      </c>
      <c r="M652" s="30">
        <v>0</v>
      </c>
      <c r="N652" s="30">
        <v>34.131</v>
      </c>
      <c r="O652" s="30">
        <v>33.549999999999997</v>
      </c>
    </row>
    <row r="653" spans="1:15" ht="40.5" x14ac:dyDescent="0.25">
      <c r="A653" s="25">
        <f t="shared" si="106"/>
        <v>625</v>
      </c>
      <c r="B653" s="22">
        <f t="shared" si="105"/>
        <v>30</v>
      </c>
      <c r="C653" s="23">
        <v>2568</v>
      </c>
      <c r="D653" s="36" t="s">
        <v>1297</v>
      </c>
      <c r="E653" s="19" t="s">
        <v>26</v>
      </c>
      <c r="F653" s="19" t="s">
        <v>1256</v>
      </c>
      <c r="G653" s="19" t="s">
        <v>1253</v>
      </c>
      <c r="H653" s="18" t="s">
        <v>1298</v>
      </c>
      <c r="I653" s="30">
        <v>132</v>
      </c>
      <c r="J653" s="30">
        <v>66</v>
      </c>
      <c r="K653" s="30">
        <v>0</v>
      </c>
      <c r="L653" s="30">
        <v>32.987000000000002</v>
      </c>
      <c r="M653" s="30">
        <v>0</v>
      </c>
      <c r="N653" s="30">
        <v>33.012999999999998</v>
      </c>
      <c r="O653" s="30">
        <v>0</v>
      </c>
    </row>
    <row r="654" spans="1:15" ht="40.5" x14ac:dyDescent="0.25">
      <c r="A654" s="25">
        <f t="shared" si="106"/>
        <v>626</v>
      </c>
      <c r="B654" s="22">
        <f t="shared" si="105"/>
        <v>31</v>
      </c>
      <c r="C654" s="23">
        <v>2572</v>
      </c>
      <c r="D654" s="36" t="s">
        <v>1299</v>
      </c>
      <c r="E654" s="19" t="s">
        <v>26</v>
      </c>
      <c r="F654" s="19" t="s">
        <v>1256</v>
      </c>
      <c r="G654" s="19" t="s">
        <v>1253</v>
      </c>
      <c r="H654" s="18" t="s">
        <v>710</v>
      </c>
      <c r="I654" s="30">
        <v>220</v>
      </c>
      <c r="J654" s="30">
        <v>110</v>
      </c>
      <c r="K654" s="30">
        <v>0</v>
      </c>
      <c r="L654" s="30">
        <v>54.978000000000002</v>
      </c>
      <c r="M654" s="30">
        <v>0</v>
      </c>
      <c r="N654" s="30">
        <v>55.021999999999998</v>
      </c>
      <c r="O654" s="30">
        <v>0</v>
      </c>
    </row>
    <row r="655" spans="1:15" ht="40.5" x14ac:dyDescent="0.25">
      <c r="A655" s="25">
        <f t="shared" si="106"/>
        <v>627</v>
      </c>
      <c r="B655" s="22">
        <f t="shared" si="105"/>
        <v>32</v>
      </c>
      <c r="C655" s="23">
        <v>2573</v>
      </c>
      <c r="D655" s="36" t="s">
        <v>1300</v>
      </c>
      <c r="E655" s="19" t="s">
        <v>26</v>
      </c>
      <c r="F655" s="19" t="s">
        <v>1256</v>
      </c>
      <c r="G655" s="19" t="s">
        <v>1253</v>
      </c>
      <c r="H655" s="18" t="s">
        <v>1257</v>
      </c>
      <c r="I655" s="30">
        <v>108.6</v>
      </c>
      <c r="J655" s="30">
        <v>54.3</v>
      </c>
      <c r="K655" s="30">
        <v>0</v>
      </c>
      <c r="L655" s="30">
        <v>27.138999999999999</v>
      </c>
      <c r="M655" s="30">
        <v>0</v>
      </c>
      <c r="N655" s="30">
        <v>27.161000000000001</v>
      </c>
      <c r="O655" s="30">
        <v>0</v>
      </c>
    </row>
    <row r="656" spans="1:15" ht="40.5" x14ac:dyDescent="0.25">
      <c r="A656" s="25">
        <f t="shared" si="106"/>
        <v>628</v>
      </c>
      <c r="B656" s="22">
        <f t="shared" si="105"/>
        <v>33</v>
      </c>
      <c r="C656" s="23">
        <v>2574</v>
      </c>
      <c r="D656" s="36" t="s">
        <v>1301</v>
      </c>
      <c r="E656" s="19" t="s">
        <v>26</v>
      </c>
      <c r="F656" s="19" t="s">
        <v>1256</v>
      </c>
      <c r="G656" s="19" t="s">
        <v>1253</v>
      </c>
      <c r="H656" s="18" t="s">
        <v>1265</v>
      </c>
      <c r="I656" s="30">
        <v>193.6</v>
      </c>
      <c r="J656" s="30">
        <v>96.8</v>
      </c>
      <c r="K656" s="30">
        <v>0</v>
      </c>
      <c r="L656" s="30">
        <v>48.381</v>
      </c>
      <c r="M656" s="30">
        <v>0</v>
      </c>
      <c r="N656" s="30">
        <v>48.418999999999997</v>
      </c>
      <c r="O656" s="30">
        <v>0</v>
      </c>
    </row>
    <row r="657" spans="1:15" ht="40.5" x14ac:dyDescent="0.25">
      <c r="A657" s="25">
        <f t="shared" si="106"/>
        <v>629</v>
      </c>
      <c r="B657" s="22">
        <f t="shared" si="105"/>
        <v>34</v>
      </c>
      <c r="C657" s="23">
        <v>2583</v>
      </c>
      <c r="D657" s="36" t="s">
        <v>1302</v>
      </c>
      <c r="E657" s="19" t="s">
        <v>26</v>
      </c>
      <c r="F657" s="19" t="s">
        <v>1256</v>
      </c>
      <c r="G657" s="19" t="s">
        <v>1253</v>
      </c>
      <c r="H657" s="18" t="s">
        <v>1303</v>
      </c>
      <c r="I657" s="30">
        <v>220</v>
      </c>
      <c r="J657" s="30">
        <v>110</v>
      </c>
      <c r="K657" s="30">
        <v>0</v>
      </c>
      <c r="L657" s="30">
        <v>54.978000000000002</v>
      </c>
      <c r="M657" s="30">
        <v>0</v>
      </c>
      <c r="N657" s="30">
        <v>55.021999999999998</v>
      </c>
      <c r="O657" s="30">
        <v>0</v>
      </c>
    </row>
    <row r="658" spans="1:15" ht="40.5" x14ac:dyDescent="0.25">
      <c r="A658" s="25">
        <f t="shared" si="106"/>
        <v>630</v>
      </c>
      <c r="B658" s="22">
        <f t="shared" si="105"/>
        <v>35</v>
      </c>
      <c r="C658" s="23">
        <v>2587</v>
      </c>
      <c r="D658" s="36" t="s">
        <v>1304</v>
      </c>
      <c r="E658" s="19" t="s">
        <v>26</v>
      </c>
      <c r="F658" s="19" t="s">
        <v>1256</v>
      </c>
      <c r="G658" s="19" t="s">
        <v>1253</v>
      </c>
      <c r="H658" s="18" t="s">
        <v>1289</v>
      </c>
      <c r="I658" s="30">
        <v>176</v>
      </c>
      <c r="J658" s="30">
        <v>88</v>
      </c>
      <c r="K658" s="30">
        <v>0</v>
      </c>
      <c r="L658" s="30">
        <v>43.981999999999999</v>
      </c>
      <c r="M658" s="30">
        <v>0</v>
      </c>
      <c r="N658" s="30">
        <v>44.018000000000001</v>
      </c>
      <c r="O658" s="30">
        <v>0</v>
      </c>
    </row>
    <row r="659" spans="1:15" ht="40.5" x14ac:dyDescent="0.25">
      <c r="A659" s="25">
        <f t="shared" si="106"/>
        <v>631</v>
      </c>
      <c r="B659" s="22">
        <f t="shared" si="105"/>
        <v>36</v>
      </c>
      <c r="C659" s="23">
        <v>2591</v>
      </c>
      <c r="D659" s="36" t="s">
        <v>1305</v>
      </c>
      <c r="E659" s="19" t="s">
        <v>26</v>
      </c>
      <c r="F659" s="19" t="s">
        <v>1256</v>
      </c>
      <c r="G659" s="19" t="s">
        <v>1253</v>
      </c>
      <c r="H659" s="18" t="s">
        <v>1263</v>
      </c>
      <c r="I659" s="30">
        <v>284</v>
      </c>
      <c r="J659" s="30">
        <v>142</v>
      </c>
      <c r="K659" s="30">
        <v>0</v>
      </c>
      <c r="L659" s="30">
        <v>70.971999999999994</v>
      </c>
      <c r="M659" s="30">
        <v>0</v>
      </c>
      <c r="N659" s="30">
        <v>71.028000000000006</v>
      </c>
      <c r="O659" s="30">
        <v>0</v>
      </c>
    </row>
    <row r="660" spans="1:15" ht="40.5" x14ac:dyDescent="0.25">
      <c r="A660" s="25">
        <f t="shared" si="106"/>
        <v>632</v>
      </c>
      <c r="B660" s="22">
        <f t="shared" si="105"/>
        <v>37</v>
      </c>
      <c r="C660" s="23">
        <v>2594</v>
      </c>
      <c r="D660" s="36" t="s">
        <v>1306</v>
      </c>
      <c r="E660" s="19" t="s">
        <v>26</v>
      </c>
      <c r="F660" s="19" t="s">
        <v>1256</v>
      </c>
      <c r="G660" s="19" t="s">
        <v>1253</v>
      </c>
      <c r="H660" s="18" t="s">
        <v>1254</v>
      </c>
      <c r="I660" s="30">
        <v>264</v>
      </c>
      <c r="J660" s="30">
        <v>132</v>
      </c>
      <c r="K660" s="30">
        <v>0</v>
      </c>
      <c r="L660" s="30">
        <v>65.974000000000004</v>
      </c>
      <c r="M660" s="30">
        <v>0</v>
      </c>
      <c r="N660" s="30">
        <v>66.025999999999996</v>
      </c>
      <c r="O660" s="30">
        <v>0</v>
      </c>
    </row>
    <row r="661" spans="1:15" ht="40.5" x14ac:dyDescent="0.25">
      <c r="A661" s="25">
        <f t="shared" si="106"/>
        <v>633</v>
      </c>
      <c r="B661" s="22">
        <f t="shared" si="105"/>
        <v>38</v>
      </c>
      <c r="C661" s="23">
        <v>2595</v>
      </c>
      <c r="D661" s="36" t="s">
        <v>1307</v>
      </c>
      <c r="E661" s="19" t="s">
        <v>26</v>
      </c>
      <c r="F661" s="19" t="s">
        <v>1256</v>
      </c>
      <c r="G661" s="19" t="s">
        <v>1253</v>
      </c>
      <c r="H661" s="18" t="s">
        <v>1269</v>
      </c>
      <c r="I661" s="30">
        <v>228.8</v>
      </c>
      <c r="J661" s="30">
        <v>114.4</v>
      </c>
      <c r="K661" s="30">
        <v>0</v>
      </c>
      <c r="L661" s="30">
        <v>57.177</v>
      </c>
      <c r="M661" s="30">
        <v>0</v>
      </c>
      <c r="N661" s="30">
        <v>57.222999999999999</v>
      </c>
      <c r="O661" s="30">
        <v>0</v>
      </c>
    </row>
    <row r="662" spans="1:15" ht="40.5" x14ac:dyDescent="0.25">
      <c r="A662" s="25">
        <f t="shared" si="106"/>
        <v>634</v>
      </c>
      <c r="B662" s="22">
        <f t="shared" si="105"/>
        <v>39</v>
      </c>
      <c r="C662" s="23">
        <v>2436</v>
      </c>
      <c r="D662" s="36" t="s">
        <v>1308</v>
      </c>
      <c r="E662" s="19" t="s">
        <v>24</v>
      </c>
      <c r="F662" s="19" t="s">
        <v>20</v>
      </c>
      <c r="G662" s="19" t="s">
        <v>1253</v>
      </c>
      <c r="H662" s="18" t="s">
        <v>1257</v>
      </c>
      <c r="I662" s="30">
        <v>293.73200000000003</v>
      </c>
      <c r="J662" s="30">
        <v>146.86600000000001</v>
      </c>
      <c r="K662" s="30">
        <v>0</v>
      </c>
      <c r="L662" s="30">
        <v>73.403999999999996</v>
      </c>
      <c r="M662" s="30">
        <v>0</v>
      </c>
      <c r="N662" s="30">
        <v>44.63</v>
      </c>
      <c r="O662" s="30">
        <v>28.832000000000001</v>
      </c>
    </row>
    <row r="663" spans="1:15" ht="56.25" x14ac:dyDescent="0.25">
      <c r="A663" s="25">
        <f t="shared" si="106"/>
        <v>635</v>
      </c>
      <c r="B663" s="22">
        <f t="shared" si="105"/>
        <v>40</v>
      </c>
      <c r="C663" s="23">
        <v>11</v>
      </c>
      <c r="D663" s="36" t="s">
        <v>1309</v>
      </c>
      <c r="E663" s="19" t="s">
        <v>127</v>
      </c>
      <c r="F663" s="19" t="s">
        <v>205</v>
      </c>
      <c r="G663" s="19" t="s">
        <v>1253</v>
      </c>
      <c r="H663" s="18" t="s">
        <v>1263</v>
      </c>
      <c r="I663" s="30">
        <v>299.173</v>
      </c>
      <c r="J663" s="30">
        <v>149.5</v>
      </c>
      <c r="K663" s="30">
        <v>0</v>
      </c>
      <c r="L663" s="30">
        <v>74.5</v>
      </c>
      <c r="M663" s="30">
        <v>15</v>
      </c>
      <c r="N663" s="30">
        <v>29.812000000000001</v>
      </c>
      <c r="O663" s="30">
        <v>30.361000000000001</v>
      </c>
    </row>
    <row r="664" spans="1:15" ht="60.75" x14ac:dyDescent="0.25">
      <c r="A664" s="25">
        <f t="shared" si="106"/>
        <v>636</v>
      </c>
      <c r="B664" s="22">
        <f t="shared" si="105"/>
        <v>41</v>
      </c>
      <c r="C664" s="23">
        <v>99</v>
      </c>
      <c r="D664" s="36" t="s">
        <v>1310</v>
      </c>
      <c r="E664" s="19" t="s">
        <v>127</v>
      </c>
      <c r="F664" s="19" t="s">
        <v>1311</v>
      </c>
      <c r="G664" s="19" t="s">
        <v>1253</v>
      </c>
      <c r="H664" s="18" t="s">
        <v>1261</v>
      </c>
      <c r="I664" s="30">
        <v>296.14400000000001</v>
      </c>
      <c r="J664" s="30">
        <v>145.602</v>
      </c>
      <c r="K664" s="30">
        <v>0</v>
      </c>
      <c r="L664" s="30">
        <v>50</v>
      </c>
      <c r="M664" s="30">
        <v>50</v>
      </c>
      <c r="N664" s="30">
        <v>25</v>
      </c>
      <c r="O664" s="30">
        <v>25.542000000000002</v>
      </c>
    </row>
    <row r="665" spans="1:15" ht="81" x14ac:dyDescent="0.25">
      <c r="A665" s="25">
        <f t="shared" si="106"/>
        <v>637</v>
      </c>
      <c r="B665" s="22">
        <f t="shared" si="105"/>
        <v>42</v>
      </c>
      <c r="C665" s="23">
        <v>251</v>
      </c>
      <c r="D665" s="36" t="s">
        <v>1312</v>
      </c>
      <c r="E665" s="19" t="s">
        <v>127</v>
      </c>
      <c r="F665" s="19" t="s">
        <v>43</v>
      </c>
      <c r="G665" s="19" t="s">
        <v>1253</v>
      </c>
      <c r="H665" s="18" t="s">
        <v>710</v>
      </c>
      <c r="I665" s="30">
        <v>272.50799999999998</v>
      </c>
      <c r="J665" s="30">
        <v>102</v>
      </c>
      <c r="K665" s="30">
        <v>0</v>
      </c>
      <c r="L665" s="30">
        <v>102.521</v>
      </c>
      <c r="M665" s="30">
        <v>36</v>
      </c>
      <c r="N665" s="30">
        <v>0</v>
      </c>
      <c r="O665" s="30">
        <v>31.986999999999998</v>
      </c>
    </row>
    <row r="666" spans="1:15" ht="60.75" x14ac:dyDescent="0.25">
      <c r="A666" s="25">
        <f t="shared" si="106"/>
        <v>638</v>
      </c>
      <c r="B666" s="22">
        <f t="shared" si="105"/>
        <v>43</v>
      </c>
      <c r="C666" s="23">
        <v>286</v>
      </c>
      <c r="D666" s="36" t="s">
        <v>1313</v>
      </c>
      <c r="E666" s="19" t="s">
        <v>127</v>
      </c>
      <c r="F666" s="19" t="s">
        <v>18</v>
      </c>
      <c r="G666" s="19" t="s">
        <v>1253</v>
      </c>
      <c r="H666" s="18" t="s">
        <v>1263</v>
      </c>
      <c r="I666" s="30">
        <v>294.05200000000002</v>
      </c>
      <c r="J666" s="30">
        <v>147.02600000000001</v>
      </c>
      <c r="K666" s="30">
        <v>0</v>
      </c>
      <c r="L666" s="30">
        <v>73.025999999999996</v>
      </c>
      <c r="M666" s="30">
        <v>5</v>
      </c>
      <c r="N666" s="30">
        <v>49.154000000000003</v>
      </c>
      <c r="O666" s="30">
        <v>19.846</v>
      </c>
    </row>
    <row r="667" spans="1:15" ht="81" x14ac:dyDescent="0.25">
      <c r="A667" s="25">
        <f t="shared" si="106"/>
        <v>639</v>
      </c>
      <c r="B667" s="22">
        <f t="shared" si="105"/>
        <v>44</v>
      </c>
      <c r="C667" s="23">
        <v>430</v>
      </c>
      <c r="D667" s="36" t="s">
        <v>1314</v>
      </c>
      <c r="E667" s="19" t="s">
        <v>127</v>
      </c>
      <c r="F667" s="19" t="s">
        <v>1315</v>
      </c>
      <c r="G667" s="19" t="s">
        <v>1253</v>
      </c>
      <c r="H667" s="18" t="s">
        <v>1263</v>
      </c>
      <c r="I667" s="30">
        <v>199.97499999999999</v>
      </c>
      <c r="J667" s="30">
        <v>99.986999999999995</v>
      </c>
      <c r="K667" s="30">
        <v>0</v>
      </c>
      <c r="L667" s="30">
        <v>67.992000000000004</v>
      </c>
      <c r="M667" s="30">
        <v>0</v>
      </c>
      <c r="N667" s="30">
        <v>31.995999999999999</v>
      </c>
      <c r="O667" s="30">
        <v>0</v>
      </c>
    </row>
    <row r="668" spans="1:15" ht="75" x14ac:dyDescent="0.25">
      <c r="A668" s="25">
        <f t="shared" si="106"/>
        <v>640</v>
      </c>
      <c r="B668" s="22">
        <f t="shared" si="105"/>
        <v>45</v>
      </c>
      <c r="C668" s="23">
        <v>450</v>
      </c>
      <c r="D668" s="36" t="s">
        <v>1316</v>
      </c>
      <c r="E668" s="19" t="s">
        <v>127</v>
      </c>
      <c r="F668" s="19" t="s">
        <v>1315</v>
      </c>
      <c r="G668" s="19" t="s">
        <v>1253</v>
      </c>
      <c r="H668" s="18" t="s">
        <v>1263</v>
      </c>
      <c r="I668" s="30">
        <v>293.73899999999998</v>
      </c>
      <c r="J668" s="30">
        <v>146.869</v>
      </c>
      <c r="K668" s="30">
        <v>0</v>
      </c>
      <c r="L668" s="30">
        <v>86.653000000000006</v>
      </c>
      <c r="M668" s="30">
        <v>0</v>
      </c>
      <c r="N668" s="30">
        <v>30.917000000000002</v>
      </c>
      <c r="O668" s="30">
        <v>29.3</v>
      </c>
    </row>
    <row r="669" spans="1:15" ht="40.5" x14ac:dyDescent="0.25">
      <c r="A669" s="25">
        <f t="shared" si="106"/>
        <v>641</v>
      </c>
      <c r="B669" s="22">
        <f t="shared" si="105"/>
        <v>46</v>
      </c>
      <c r="C669" s="23">
        <v>545</v>
      </c>
      <c r="D669" s="36" t="s">
        <v>1317</v>
      </c>
      <c r="E669" s="19" t="s">
        <v>127</v>
      </c>
      <c r="F669" s="19" t="s">
        <v>1318</v>
      </c>
      <c r="G669" s="19" t="s">
        <v>1253</v>
      </c>
      <c r="H669" s="18" t="s">
        <v>1265</v>
      </c>
      <c r="I669" s="30">
        <v>286.45499999999998</v>
      </c>
      <c r="J669" s="30">
        <v>128.80000000000001</v>
      </c>
      <c r="K669" s="30">
        <v>0</v>
      </c>
      <c r="L669" s="30">
        <v>83.061999999999998</v>
      </c>
      <c r="M669" s="30">
        <v>0</v>
      </c>
      <c r="N669" s="30">
        <v>48.9</v>
      </c>
      <c r="O669" s="30">
        <v>25.693000000000001</v>
      </c>
    </row>
    <row r="670" spans="1:15" ht="56.25" x14ac:dyDescent="0.25">
      <c r="A670" s="25">
        <f t="shared" si="106"/>
        <v>642</v>
      </c>
      <c r="B670" s="22">
        <f t="shared" si="105"/>
        <v>47</v>
      </c>
      <c r="C670" s="23">
        <v>553</v>
      </c>
      <c r="D670" s="36" t="s">
        <v>1319</v>
      </c>
      <c r="E670" s="19" t="s">
        <v>127</v>
      </c>
      <c r="F670" s="19" t="s">
        <v>205</v>
      </c>
      <c r="G670" s="19" t="s">
        <v>1253</v>
      </c>
      <c r="H670" s="18" t="s">
        <v>1263</v>
      </c>
      <c r="I670" s="30">
        <v>101.375</v>
      </c>
      <c r="J670" s="30">
        <v>50.6</v>
      </c>
      <c r="K670" s="30">
        <v>0</v>
      </c>
      <c r="L670" s="30">
        <v>30.4</v>
      </c>
      <c r="M670" s="30">
        <v>5.0999999999999996</v>
      </c>
      <c r="N670" s="30">
        <v>15.275</v>
      </c>
      <c r="O670" s="30">
        <v>0</v>
      </c>
    </row>
    <row r="671" spans="1:15" ht="81" x14ac:dyDescent="0.25">
      <c r="A671" s="25">
        <f t="shared" si="106"/>
        <v>643</v>
      </c>
      <c r="B671" s="22">
        <f t="shared" si="105"/>
        <v>48</v>
      </c>
      <c r="C671" s="23">
        <v>617</v>
      </c>
      <c r="D671" s="36" t="s">
        <v>1320</v>
      </c>
      <c r="E671" s="19" t="s">
        <v>127</v>
      </c>
      <c r="F671" s="19" t="s">
        <v>1321</v>
      </c>
      <c r="G671" s="19" t="s">
        <v>1253</v>
      </c>
      <c r="H671" s="18" t="s">
        <v>1289</v>
      </c>
      <c r="I671" s="30">
        <v>155.351</v>
      </c>
      <c r="J671" s="30">
        <v>77.676000000000002</v>
      </c>
      <c r="K671" s="30">
        <v>0</v>
      </c>
      <c r="L671" s="30">
        <v>38.241999999999997</v>
      </c>
      <c r="M671" s="30">
        <v>6</v>
      </c>
      <c r="N671" s="30">
        <v>16</v>
      </c>
      <c r="O671" s="30">
        <v>17.433</v>
      </c>
    </row>
    <row r="672" spans="1:15" ht="60.75" x14ac:dyDescent="0.25">
      <c r="A672" s="25">
        <f t="shared" si="106"/>
        <v>644</v>
      </c>
      <c r="B672" s="22">
        <f t="shared" si="105"/>
        <v>49</v>
      </c>
      <c r="C672" s="23">
        <v>624</v>
      </c>
      <c r="D672" s="36" t="s">
        <v>1322</v>
      </c>
      <c r="E672" s="19" t="s">
        <v>127</v>
      </c>
      <c r="F672" s="19" t="s">
        <v>1323</v>
      </c>
      <c r="G672" s="19" t="s">
        <v>1253</v>
      </c>
      <c r="H672" s="18" t="s">
        <v>1263</v>
      </c>
      <c r="I672" s="30">
        <v>293.714</v>
      </c>
      <c r="J672" s="30">
        <v>146.857</v>
      </c>
      <c r="K672" s="30">
        <v>0</v>
      </c>
      <c r="L672" s="30">
        <v>70.456999999999994</v>
      </c>
      <c r="M672" s="30">
        <v>0</v>
      </c>
      <c r="N672" s="30">
        <v>39.24</v>
      </c>
      <c r="O672" s="30">
        <v>37.159999999999997</v>
      </c>
    </row>
    <row r="673" spans="1:15" ht="81" x14ac:dyDescent="0.25">
      <c r="A673" s="25">
        <f t="shared" si="106"/>
        <v>645</v>
      </c>
      <c r="B673" s="22">
        <f t="shared" si="105"/>
        <v>50</v>
      </c>
      <c r="C673" s="23">
        <v>798</v>
      </c>
      <c r="D673" s="36" t="s">
        <v>1324</v>
      </c>
      <c r="E673" s="19" t="s">
        <v>127</v>
      </c>
      <c r="F673" s="19" t="s">
        <v>204</v>
      </c>
      <c r="G673" s="19" t="s">
        <v>1253</v>
      </c>
      <c r="H673" s="18" t="s">
        <v>1257</v>
      </c>
      <c r="I673" s="30">
        <v>284.05799999999999</v>
      </c>
      <c r="J673" s="30">
        <v>142.029</v>
      </c>
      <c r="K673" s="30">
        <v>0</v>
      </c>
      <c r="L673" s="30">
        <v>70.929000000000002</v>
      </c>
      <c r="M673" s="30">
        <v>0</v>
      </c>
      <c r="N673" s="30">
        <v>36.762999999999998</v>
      </c>
      <c r="O673" s="30">
        <v>34.337000000000003</v>
      </c>
    </row>
    <row r="674" spans="1:15" ht="60.75" x14ac:dyDescent="0.25">
      <c r="A674" s="25">
        <f t="shared" si="106"/>
        <v>646</v>
      </c>
      <c r="B674" s="22">
        <f t="shared" si="105"/>
        <v>51</v>
      </c>
      <c r="C674" s="23">
        <v>809</v>
      </c>
      <c r="D674" s="36" t="s">
        <v>1325</v>
      </c>
      <c r="E674" s="19" t="s">
        <v>127</v>
      </c>
      <c r="F674" s="19" t="s">
        <v>23</v>
      </c>
      <c r="G674" s="19" t="s">
        <v>1253</v>
      </c>
      <c r="H674" s="18" t="s">
        <v>1254</v>
      </c>
      <c r="I674" s="30">
        <v>200.52</v>
      </c>
      <c r="J674" s="30">
        <v>100.26</v>
      </c>
      <c r="K674" s="30">
        <v>0</v>
      </c>
      <c r="L674" s="30">
        <v>50.094999999999999</v>
      </c>
      <c r="M674" s="30">
        <v>0</v>
      </c>
      <c r="N674" s="30">
        <v>25.1</v>
      </c>
      <c r="O674" s="30">
        <v>25.065000000000001</v>
      </c>
    </row>
    <row r="675" spans="1:15" ht="60.75" x14ac:dyDescent="0.25">
      <c r="A675" s="25">
        <f t="shared" si="106"/>
        <v>647</v>
      </c>
      <c r="B675" s="22">
        <f t="shared" si="105"/>
        <v>52</v>
      </c>
      <c r="C675" s="23">
        <v>846</v>
      </c>
      <c r="D675" s="36" t="s">
        <v>1326</v>
      </c>
      <c r="E675" s="19" t="s">
        <v>127</v>
      </c>
      <c r="F675" s="19" t="s">
        <v>1327</v>
      </c>
      <c r="G675" s="19" t="s">
        <v>1253</v>
      </c>
      <c r="H675" s="18" t="s">
        <v>1263</v>
      </c>
      <c r="I675" s="30">
        <v>294.97199999999998</v>
      </c>
      <c r="J675" s="30">
        <v>147.48599999999999</v>
      </c>
      <c r="K675" s="30">
        <v>0</v>
      </c>
      <c r="L675" s="30">
        <v>87</v>
      </c>
      <c r="M675" s="30">
        <v>0</v>
      </c>
      <c r="N675" s="30">
        <v>32.616999999999997</v>
      </c>
      <c r="O675" s="30">
        <v>27.869</v>
      </c>
    </row>
    <row r="676" spans="1:15" ht="60.75" x14ac:dyDescent="0.25">
      <c r="A676" s="25">
        <f t="shared" si="106"/>
        <v>648</v>
      </c>
      <c r="B676" s="22">
        <f t="shared" si="105"/>
        <v>53</v>
      </c>
      <c r="C676" s="23">
        <v>1016</v>
      </c>
      <c r="D676" s="36" t="s">
        <v>1328</v>
      </c>
      <c r="E676" s="19" t="s">
        <v>127</v>
      </c>
      <c r="F676" s="19" t="s">
        <v>1329</v>
      </c>
      <c r="G676" s="19" t="s">
        <v>1253</v>
      </c>
      <c r="H676" s="18" t="s">
        <v>1263</v>
      </c>
      <c r="I676" s="30">
        <v>295.68</v>
      </c>
      <c r="J676" s="30">
        <v>147.84</v>
      </c>
      <c r="K676" s="30">
        <v>0</v>
      </c>
      <c r="L676" s="30">
        <v>72.44</v>
      </c>
      <c r="M676" s="30">
        <v>0</v>
      </c>
      <c r="N676" s="30">
        <v>75.400000000000006</v>
      </c>
      <c r="O676" s="30">
        <v>0</v>
      </c>
    </row>
    <row r="677" spans="1:15" ht="81" x14ac:dyDescent="0.25">
      <c r="A677" s="25">
        <f t="shared" si="106"/>
        <v>649</v>
      </c>
      <c r="B677" s="22">
        <f t="shared" si="105"/>
        <v>54</v>
      </c>
      <c r="C677" s="23">
        <v>1658</v>
      </c>
      <c r="D677" s="36" t="s">
        <v>1330</v>
      </c>
      <c r="E677" s="19" t="s">
        <v>127</v>
      </c>
      <c r="F677" s="19" t="s">
        <v>1331</v>
      </c>
      <c r="G677" s="19" t="s">
        <v>1253</v>
      </c>
      <c r="H677" s="18" t="s">
        <v>1263</v>
      </c>
      <c r="I677" s="30">
        <v>259.11700000000002</v>
      </c>
      <c r="J677" s="30">
        <v>129.559</v>
      </c>
      <c r="K677" s="30">
        <v>0</v>
      </c>
      <c r="L677" s="30">
        <v>64.778999999999996</v>
      </c>
      <c r="M677" s="30">
        <v>0</v>
      </c>
      <c r="N677" s="30">
        <v>33.847000000000001</v>
      </c>
      <c r="O677" s="30">
        <v>30.931999999999999</v>
      </c>
    </row>
    <row r="678" spans="1:15" ht="60.75" x14ac:dyDescent="0.25">
      <c r="A678" s="25">
        <f t="shared" si="106"/>
        <v>650</v>
      </c>
      <c r="B678" s="22">
        <f t="shared" si="105"/>
        <v>55</v>
      </c>
      <c r="C678" s="23">
        <v>1690</v>
      </c>
      <c r="D678" s="36" t="s">
        <v>1332</v>
      </c>
      <c r="E678" s="19" t="s">
        <v>127</v>
      </c>
      <c r="F678" s="19" t="s">
        <v>1333</v>
      </c>
      <c r="G678" s="19" t="s">
        <v>1253</v>
      </c>
      <c r="H678" s="18" t="s">
        <v>1269</v>
      </c>
      <c r="I678" s="30">
        <v>299.14299999999997</v>
      </c>
      <c r="J678" s="30">
        <v>149.5</v>
      </c>
      <c r="K678" s="30">
        <v>0</v>
      </c>
      <c r="L678" s="30">
        <v>73.442999999999998</v>
      </c>
      <c r="M678" s="30">
        <v>0</v>
      </c>
      <c r="N678" s="30">
        <v>40</v>
      </c>
      <c r="O678" s="30">
        <v>36.200000000000003</v>
      </c>
    </row>
    <row r="679" spans="1:15" ht="101.25" x14ac:dyDescent="0.25">
      <c r="A679" s="25">
        <f t="shared" si="106"/>
        <v>651</v>
      </c>
      <c r="B679" s="22">
        <f t="shared" si="105"/>
        <v>56</v>
      </c>
      <c r="C679" s="23">
        <v>1746</v>
      </c>
      <c r="D679" s="36" t="s">
        <v>1334</v>
      </c>
      <c r="E679" s="19" t="s">
        <v>127</v>
      </c>
      <c r="F679" s="19" t="s">
        <v>20</v>
      </c>
      <c r="G679" s="19" t="s">
        <v>1253</v>
      </c>
      <c r="H679" s="18" t="s">
        <v>1269</v>
      </c>
      <c r="I679" s="30">
        <v>110.798</v>
      </c>
      <c r="J679" s="30">
        <v>55.399000000000001</v>
      </c>
      <c r="K679" s="30">
        <v>0</v>
      </c>
      <c r="L679" s="30">
        <v>30.399000000000001</v>
      </c>
      <c r="M679" s="30">
        <v>0</v>
      </c>
      <c r="N679" s="30">
        <v>25</v>
      </c>
      <c r="O679" s="30">
        <v>0</v>
      </c>
    </row>
    <row r="680" spans="1:15" ht="60.75" x14ac:dyDescent="0.25">
      <c r="A680" s="25">
        <f t="shared" si="106"/>
        <v>652</v>
      </c>
      <c r="B680" s="22">
        <f t="shared" si="105"/>
        <v>57</v>
      </c>
      <c r="C680" s="23">
        <v>1810</v>
      </c>
      <c r="D680" s="36" t="s">
        <v>1335</v>
      </c>
      <c r="E680" s="19" t="s">
        <v>127</v>
      </c>
      <c r="F680" s="19" t="s">
        <v>1336</v>
      </c>
      <c r="G680" s="19" t="s">
        <v>1253</v>
      </c>
      <c r="H680" s="18" t="s">
        <v>1303</v>
      </c>
      <c r="I680" s="30">
        <v>283.35300000000001</v>
      </c>
      <c r="J680" s="30">
        <v>141.60300000000001</v>
      </c>
      <c r="K680" s="30">
        <v>0</v>
      </c>
      <c r="L680" s="30">
        <v>70.599999999999994</v>
      </c>
      <c r="M680" s="30">
        <v>20</v>
      </c>
      <c r="N680" s="30">
        <v>20.253</v>
      </c>
      <c r="O680" s="30">
        <v>30.896999999999998</v>
      </c>
    </row>
    <row r="681" spans="1:15" ht="60.75" x14ac:dyDescent="0.25">
      <c r="A681" s="25">
        <f t="shared" si="106"/>
        <v>653</v>
      </c>
      <c r="B681" s="22">
        <f t="shared" si="105"/>
        <v>58</v>
      </c>
      <c r="C681" s="23">
        <v>1902</v>
      </c>
      <c r="D681" s="36" t="s">
        <v>1337</v>
      </c>
      <c r="E681" s="19" t="s">
        <v>127</v>
      </c>
      <c r="F681" s="19" t="s">
        <v>1338</v>
      </c>
      <c r="G681" s="19" t="s">
        <v>1253</v>
      </c>
      <c r="H681" s="18" t="s">
        <v>1254</v>
      </c>
      <c r="I681" s="30">
        <v>299.14299999999997</v>
      </c>
      <c r="J681" s="30">
        <v>149.571</v>
      </c>
      <c r="K681" s="30">
        <v>0</v>
      </c>
      <c r="L681" s="30">
        <v>77.572000000000003</v>
      </c>
      <c r="M681" s="30">
        <v>0</v>
      </c>
      <c r="N681" s="30">
        <v>36.003</v>
      </c>
      <c r="O681" s="30">
        <v>35.997</v>
      </c>
    </row>
    <row r="682" spans="1:15" ht="40.5" x14ac:dyDescent="0.25">
      <c r="A682" s="25">
        <f t="shared" si="106"/>
        <v>654</v>
      </c>
      <c r="B682" s="22">
        <f t="shared" si="105"/>
        <v>59</v>
      </c>
      <c r="C682" s="23">
        <v>2062</v>
      </c>
      <c r="D682" s="36" t="s">
        <v>1339</v>
      </c>
      <c r="E682" s="19" t="s">
        <v>127</v>
      </c>
      <c r="F682" s="19" t="s">
        <v>23</v>
      </c>
      <c r="G682" s="19" t="s">
        <v>1253</v>
      </c>
      <c r="H682" s="18" t="s">
        <v>1265</v>
      </c>
      <c r="I682" s="30">
        <v>293.75200000000001</v>
      </c>
      <c r="J682" s="30">
        <v>146.876</v>
      </c>
      <c r="K682" s="30">
        <v>0</v>
      </c>
      <c r="L682" s="30">
        <v>91.018000000000001</v>
      </c>
      <c r="M682" s="30">
        <v>0</v>
      </c>
      <c r="N682" s="30">
        <v>30.9</v>
      </c>
      <c r="O682" s="30">
        <v>24.957999999999998</v>
      </c>
    </row>
    <row r="683" spans="1:15" ht="40.5" x14ac:dyDescent="0.25">
      <c r="A683" s="25">
        <f t="shared" si="106"/>
        <v>655</v>
      </c>
      <c r="B683" s="22">
        <f t="shared" si="105"/>
        <v>60</v>
      </c>
      <c r="C683" s="23">
        <v>2065</v>
      </c>
      <c r="D683" s="36" t="s">
        <v>1340</v>
      </c>
      <c r="E683" s="19" t="s">
        <v>127</v>
      </c>
      <c r="F683" s="19" t="s">
        <v>23</v>
      </c>
      <c r="G683" s="19" t="s">
        <v>1253</v>
      </c>
      <c r="H683" s="18" t="s">
        <v>1303</v>
      </c>
      <c r="I683" s="30">
        <v>142.03399999999999</v>
      </c>
      <c r="J683" s="30">
        <v>71.016999999999996</v>
      </c>
      <c r="K683" s="30">
        <v>0</v>
      </c>
      <c r="L683" s="30">
        <v>35.475999999999999</v>
      </c>
      <c r="M683" s="30">
        <v>5</v>
      </c>
      <c r="N683" s="30">
        <v>22.5</v>
      </c>
      <c r="O683" s="30">
        <v>8.0410000000000004</v>
      </c>
    </row>
    <row r="684" spans="1:15" ht="93.75" x14ac:dyDescent="0.25">
      <c r="A684" s="25">
        <f t="shared" si="106"/>
        <v>656</v>
      </c>
      <c r="B684" s="22">
        <f t="shared" si="105"/>
        <v>61</v>
      </c>
      <c r="C684" s="23">
        <v>2197</v>
      </c>
      <c r="D684" s="36" t="s">
        <v>1341</v>
      </c>
      <c r="E684" s="19" t="s">
        <v>127</v>
      </c>
      <c r="F684" s="19" t="s">
        <v>207</v>
      </c>
      <c r="G684" s="19" t="s">
        <v>1253</v>
      </c>
      <c r="H684" s="18" t="s">
        <v>1263</v>
      </c>
      <c r="I684" s="30">
        <v>220.47200000000001</v>
      </c>
      <c r="J684" s="30">
        <v>110.236</v>
      </c>
      <c r="K684" s="30">
        <v>0</v>
      </c>
      <c r="L684" s="30">
        <v>65.236000000000004</v>
      </c>
      <c r="M684" s="30">
        <v>0</v>
      </c>
      <c r="N684" s="30">
        <v>45</v>
      </c>
      <c r="O684" s="30">
        <v>0</v>
      </c>
    </row>
    <row r="685" spans="1:15" ht="60.75" x14ac:dyDescent="0.25">
      <c r="A685" s="25">
        <f t="shared" si="106"/>
        <v>657</v>
      </c>
      <c r="B685" s="22">
        <f t="shared" si="105"/>
        <v>62</v>
      </c>
      <c r="C685" s="23">
        <v>2387</v>
      </c>
      <c r="D685" s="36" t="s">
        <v>1342</v>
      </c>
      <c r="E685" s="19" t="s">
        <v>127</v>
      </c>
      <c r="F685" s="19" t="s">
        <v>20</v>
      </c>
      <c r="G685" s="19" t="s">
        <v>1253</v>
      </c>
      <c r="H685" s="18" t="s">
        <v>1263</v>
      </c>
      <c r="I685" s="30">
        <v>247.09299999999999</v>
      </c>
      <c r="J685" s="30">
        <v>123.547</v>
      </c>
      <c r="K685" s="30">
        <v>0</v>
      </c>
      <c r="L685" s="30">
        <v>61.526000000000003</v>
      </c>
      <c r="M685" s="30">
        <v>10</v>
      </c>
      <c r="N685" s="30">
        <v>26.08</v>
      </c>
      <c r="O685" s="30">
        <v>25.94</v>
      </c>
    </row>
    <row r="686" spans="1:15" ht="40.5" x14ac:dyDescent="0.25">
      <c r="A686" s="25">
        <f t="shared" si="106"/>
        <v>658</v>
      </c>
      <c r="B686" s="22">
        <f t="shared" si="105"/>
        <v>63</v>
      </c>
      <c r="C686" s="23">
        <v>2471</v>
      </c>
      <c r="D686" s="36" t="s">
        <v>1343</v>
      </c>
      <c r="E686" s="19" t="s">
        <v>127</v>
      </c>
      <c r="F686" s="19" t="s">
        <v>1256</v>
      </c>
      <c r="G686" s="19" t="s">
        <v>1253</v>
      </c>
      <c r="H686" s="18" t="s">
        <v>710</v>
      </c>
      <c r="I686" s="30">
        <v>129.19999999999999</v>
      </c>
      <c r="J686" s="30">
        <v>64.599999999999994</v>
      </c>
      <c r="K686" s="30">
        <v>0</v>
      </c>
      <c r="L686" s="30">
        <v>32.286999999999999</v>
      </c>
      <c r="M686" s="30">
        <v>0</v>
      </c>
      <c r="N686" s="30">
        <v>32.313000000000002</v>
      </c>
      <c r="O686" s="30">
        <v>0</v>
      </c>
    </row>
    <row r="687" spans="1:15" ht="40.5" x14ac:dyDescent="0.25">
      <c r="A687" s="25">
        <f t="shared" si="106"/>
        <v>659</v>
      </c>
      <c r="B687" s="22">
        <f t="shared" si="105"/>
        <v>64</v>
      </c>
      <c r="C687" s="23">
        <v>2482</v>
      </c>
      <c r="D687" s="36" t="s">
        <v>1344</v>
      </c>
      <c r="E687" s="19" t="s">
        <v>127</v>
      </c>
      <c r="F687" s="19" t="s">
        <v>1256</v>
      </c>
      <c r="G687" s="19" t="s">
        <v>1253</v>
      </c>
      <c r="H687" s="18" t="s">
        <v>1257</v>
      </c>
      <c r="I687" s="30">
        <v>293.66399999999999</v>
      </c>
      <c r="J687" s="30">
        <v>146.83199999999999</v>
      </c>
      <c r="K687" s="30">
        <v>0</v>
      </c>
      <c r="L687" s="30">
        <v>73.387</v>
      </c>
      <c r="M687" s="30">
        <v>0</v>
      </c>
      <c r="N687" s="30">
        <v>57.350999999999999</v>
      </c>
      <c r="O687" s="30">
        <v>16.094000000000001</v>
      </c>
    </row>
    <row r="688" spans="1:15" ht="60.75" x14ac:dyDescent="0.25">
      <c r="A688" s="25">
        <f t="shared" si="106"/>
        <v>660</v>
      </c>
      <c r="B688" s="22">
        <f t="shared" si="105"/>
        <v>65</v>
      </c>
      <c r="C688" s="23">
        <v>2534</v>
      </c>
      <c r="D688" s="36" t="s">
        <v>1345</v>
      </c>
      <c r="E688" s="19" t="s">
        <v>127</v>
      </c>
      <c r="F688" s="19" t="s">
        <v>1256</v>
      </c>
      <c r="G688" s="19" t="s">
        <v>1253</v>
      </c>
      <c r="H688" s="18" t="s">
        <v>710</v>
      </c>
      <c r="I688" s="30">
        <v>299.93200000000002</v>
      </c>
      <c r="J688" s="30">
        <v>149.96600000000001</v>
      </c>
      <c r="K688" s="30">
        <v>0</v>
      </c>
      <c r="L688" s="30">
        <v>74.953000000000003</v>
      </c>
      <c r="M688" s="30">
        <v>0</v>
      </c>
      <c r="N688" s="30">
        <v>75.013000000000005</v>
      </c>
      <c r="O688" s="30">
        <v>0</v>
      </c>
    </row>
    <row r="689" spans="1:15" ht="68.25" customHeight="1" x14ac:dyDescent="0.25">
      <c r="A689" s="25">
        <f t="shared" si="106"/>
        <v>661</v>
      </c>
      <c r="B689" s="22">
        <f t="shared" si="105"/>
        <v>66</v>
      </c>
      <c r="C689" s="23">
        <v>2401</v>
      </c>
      <c r="D689" s="36" t="s">
        <v>1346</v>
      </c>
      <c r="E689" s="19" t="s">
        <v>22</v>
      </c>
      <c r="F689" s="19" t="s">
        <v>20</v>
      </c>
      <c r="G689" s="19" t="s">
        <v>1253</v>
      </c>
      <c r="H689" s="18" t="s">
        <v>1263</v>
      </c>
      <c r="I689" s="30">
        <v>155</v>
      </c>
      <c r="J689" s="30">
        <v>77.5</v>
      </c>
      <c r="K689" s="30">
        <v>0</v>
      </c>
      <c r="L689" s="30">
        <v>38.75</v>
      </c>
      <c r="M689" s="30">
        <v>0</v>
      </c>
      <c r="N689" s="30">
        <v>38.75</v>
      </c>
      <c r="O689" s="30">
        <v>0</v>
      </c>
    </row>
    <row r="690" spans="1:15" ht="60.75" x14ac:dyDescent="0.25">
      <c r="A690" s="25">
        <f>A689+1</f>
        <v>662</v>
      </c>
      <c r="B690" s="22">
        <f t="shared" si="105"/>
        <v>67</v>
      </c>
      <c r="C690" s="23">
        <v>2432</v>
      </c>
      <c r="D690" s="36" t="s">
        <v>1347</v>
      </c>
      <c r="E690" s="19" t="s">
        <v>22</v>
      </c>
      <c r="F690" s="19" t="s">
        <v>20</v>
      </c>
      <c r="G690" s="19" t="s">
        <v>1253</v>
      </c>
      <c r="H690" s="18" t="s">
        <v>1257</v>
      </c>
      <c r="I690" s="30">
        <v>284.90199999999999</v>
      </c>
      <c r="J690" s="30">
        <v>142.45099999999999</v>
      </c>
      <c r="K690" s="30">
        <v>0</v>
      </c>
      <c r="L690" s="30">
        <v>71.197000000000003</v>
      </c>
      <c r="M690" s="30">
        <v>0</v>
      </c>
      <c r="N690" s="30">
        <v>41.523000000000003</v>
      </c>
      <c r="O690" s="30">
        <v>29.731000000000002</v>
      </c>
    </row>
    <row r="691" spans="1:15" ht="40.5" x14ac:dyDescent="0.25">
      <c r="A691" s="25">
        <f>A690+1</f>
        <v>663</v>
      </c>
      <c r="B691" s="22">
        <f t="shared" si="105"/>
        <v>68</v>
      </c>
      <c r="C691" s="23">
        <v>2446</v>
      </c>
      <c r="D691" s="36" t="s">
        <v>1348</v>
      </c>
      <c r="E691" s="19" t="s">
        <v>22</v>
      </c>
      <c r="F691" s="19" t="s">
        <v>20</v>
      </c>
      <c r="G691" s="19" t="s">
        <v>1253</v>
      </c>
      <c r="H691" s="18" t="s">
        <v>1257</v>
      </c>
      <c r="I691" s="30">
        <v>293.32400000000001</v>
      </c>
      <c r="J691" s="30">
        <v>146.66200000000001</v>
      </c>
      <c r="K691" s="30">
        <v>0</v>
      </c>
      <c r="L691" s="30">
        <v>73.3</v>
      </c>
      <c r="M691" s="30">
        <v>0</v>
      </c>
      <c r="N691" s="30">
        <v>52.863</v>
      </c>
      <c r="O691" s="30">
        <v>20.498999999999999</v>
      </c>
    </row>
    <row r="692" spans="1:15" ht="60.75" x14ac:dyDescent="0.25">
      <c r="A692" s="25">
        <f>A691+1</f>
        <v>664</v>
      </c>
      <c r="B692" s="22">
        <f t="shared" si="105"/>
        <v>69</v>
      </c>
      <c r="C692" s="23">
        <v>2498</v>
      </c>
      <c r="D692" s="36" t="s">
        <v>1349</v>
      </c>
      <c r="E692" s="19" t="s">
        <v>22</v>
      </c>
      <c r="F692" s="19" t="s">
        <v>1256</v>
      </c>
      <c r="G692" s="19" t="s">
        <v>1253</v>
      </c>
      <c r="H692" s="18" t="s">
        <v>710</v>
      </c>
      <c r="I692" s="30">
        <v>293.53699999999998</v>
      </c>
      <c r="J692" s="30">
        <v>146.768</v>
      </c>
      <c r="K692" s="30">
        <v>0</v>
      </c>
      <c r="L692" s="30">
        <v>73.355000000000004</v>
      </c>
      <c r="M692" s="30">
        <v>0</v>
      </c>
      <c r="N692" s="30">
        <v>43.405000000000001</v>
      </c>
      <c r="O692" s="30">
        <v>30.009</v>
      </c>
    </row>
    <row r="693" spans="1:15" s="10" customFormat="1" ht="20.25" x14ac:dyDescent="0.3">
      <c r="A693" s="26"/>
      <c r="B693" s="6">
        <v>12</v>
      </c>
      <c r="C693" s="6"/>
      <c r="D693" s="7" t="s">
        <v>1350</v>
      </c>
      <c r="E693" s="20"/>
      <c r="F693" s="20"/>
      <c r="G693" s="20"/>
      <c r="H693" s="20"/>
      <c r="I693" s="11">
        <f>SUM(I694:I705)</f>
        <v>4815.8090000000002</v>
      </c>
      <c r="J693" s="11">
        <f t="shared" ref="J693:O693" si="107">SUM(J694:J705)</f>
        <v>2407.9030000000002</v>
      </c>
      <c r="K693" s="11">
        <f t="shared" si="107"/>
        <v>0</v>
      </c>
      <c r="L693" s="11">
        <f t="shared" si="107"/>
        <v>1199.0529999999999</v>
      </c>
      <c r="M693" s="11">
        <f t="shared" si="107"/>
        <v>1150.4390000000001</v>
      </c>
      <c r="N693" s="11">
        <f t="shared" si="107"/>
        <v>23.963999999999999</v>
      </c>
      <c r="O693" s="11">
        <f t="shared" si="107"/>
        <v>34.450000000000003</v>
      </c>
    </row>
    <row r="694" spans="1:15" ht="60.75" x14ac:dyDescent="0.25">
      <c r="A694" s="25">
        <f>A692+1</f>
        <v>665</v>
      </c>
      <c r="B694" s="22">
        <v>1</v>
      </c>
      <c r="C694" s="23">
        <v>1714</v>
      </c>
      <c r="D694" s="36" t="s">
        <v>1351</v>
      </c>
      <c r="E694" s="19" t="s">
        <v>6</v>
      </c>
      <c r="F694" s="19" t="s">
        <v>1352</v>
      </c>
      <c r="G694" s="19" t="s">
        <v>1353</v>
      </c>
      <c r="H694" s="18" t="s">
        <v>1354</v>
      </c>
      <c r="I694" s="30">
        <v>498.37</v>
      </c>
      <c r="J694" s="30">
        <v>249.185</v>
      </c>
      <c r="K694" s="30">
        <v>0</v>
      </c>
      <c r="L694" s="30">
        <v>124.09399999999999</v>
      </c>
      <c r="M694" s="30">
        <v>125.09099999999999</v>
      </c>
      <c r="N694" s="30">
        <v>0</v>
      </c>
      <c r="O694" s="30">
        <v>0</v>
      </c>
    </row>
    <row r="695" spans="1:15" ht="60.75" x14ac:dyDescent="0.25">
      <c r="A695" s="25">
        <f t="shared" ref="A695:B736" si="108">A694+1</f>
        <v>666</v>
      </c>
      <c r="B695" s="22">
        <f>B694+1</f>
        <v>2</v>
      </c>
      <c r="C695" s="23">
        <v>1272</v>
      </c>
      <c r="D695" s="36" t="s">
        <v>1355</v>
      </c>
      <c r="E695" s="19" t="s">
        <v>26</v>
      </c>
      <c r="F695" s="19" t="s">
        <v>1352</v>
      </c>
      <c r="G695" s="19" t="s">
        <v>1353</v>
      </c>
      <c r="H695" s="18" t="s">
        <v>1356</v>
      </c>
      <c r="I695" s="30">
        <v>499.48500000000001</v>
      </c>
      <c r="J695" s="30">
        <v>249.74199999999999</v>
      </c>
      <c r="K695" s="30">
        <v>0</v>
      </c>
      <c r="L695" s="30">
        <v>124.361</v>
      </c>
      <c r="M695" s="30">
        <v>125.38200000000001</v>
      </c>
      <c r="N695" s="30">
        <v>0</v>
      </c>
      <c r="O695" s="30">
        <v>0</v>
      </c>
    </row>
    <row r="696" spans="1:15" ht="40.5" x14ac:dyDescent="0.25">
      <c r="A696" s="25">
        <f t="shared" si="108"/>
        <v>667</v>
      </c>
      <c r="B696" s="22">
        <f>B695+1</f>
        <v>3</v>
      </c>
      <c r="C696" s="23">
        <v>1420</v>
      </c>
      <c r="D696" s="36" t="s">
        <v>1357</v>
      </c>
      <c r="E696" s="19" t="s">
        <v>26</v>
      </c>
      <c r="F696" s="19" t="s">
        <v>101</v>
      </c>
      <c r="G696" s="19" t="s">
        <v>1353</v>
      </c>
      <c r="H696" s="18" t="s">
        <v>1358</v>
      </c>
      <c r="I696" s="30">
        <v>498.55200000000002</v>
      </c>
      <c r="J696" s="30">
        <v>249.27600000000001</v>
      </c>
      <c r="K696" s="30">
        <v>0</v>
      </c>
      <c r="L696" s="30">
        <v>124.139</v>
      </c>
      <c r="M696" s="30">
        <v>125.137</v>
      </c>
      <c r="N696" s="30">
        <v>0</v>
      </c>
      <c r="O696" s="30">
        <v>0</v>
      </c>
    </row>
    <row r="697" spans="1:15" ht="40.5" x14ac:dyDescent="0.25">
      <c r="A697" s="25">
        <f t="shared" si="108"/>
        <v>668</v>
      </c>
      <c r="B697" s="22">
        <f t="shared" si="108"/>
        <v>4</v>
      </c>
      <c r="C697" s="23">
        <v>1699</v>
      </c>
      <c r="D697" s="36" t="s">
        <v>1359</v>
      </c>
      <c r="E697" s="19" t="s">
        <v>26</v>
      </c>
      <c r="F697" s="19" t="s">
        <v>1352</v>
      </c>
      <c r="G697" s="19" t="s">
        <v>1353</v>
      </c>
      <c r="H697" s="18" t="s">
        <v>1354</v>
      </c>
      <c r="I697" s="30">
        <v>139.30000000000001</v>
      </c>
      <c r="J697" s="30">
        <v>69.650000000000006</v>
      </c>
      <c r="K697" s="30">
        <v>0</v>
      </c>
      <c r="L697" s="30">
        <v>34.686</v>
      </c>
      <c r="M697" s="30">
        <v>0</v>
      </c>
      <c r="N697" s="30">
        <v>23.963999999999999</v>
      </c>
      <c r="O697" s="30">
        <v>11</v>
      </c>
    </row>
    <row r="698" spans="1:15" ht="40.5" x14ac:dyDescent="0.25">
      <c r="A698" s="25">
        <f t="shared" si="108"/>
        <v>669</v>
      </c>
      <c r="B698" s="22">
        <f t="shared" si="108"/>
        <v>5</v>
      </c>
      <c r="C698" s="23">
        <v>2243</v>
      </c>
      <c r="D698" s="36" t="s">
        <v>1360</v>
      </c>
      <c r="E698" s="19" t="s">
        <v>26</v>
      </c>
      <c r="F698" s="19" t="s">
        <v>1352</v>
      </c>
      <c r="G698" s="19" t="s">
        <v>1353</v>
      </c>
      <c r="H698" s="18" t="s">
        <v>1354</v>
      </c>
      <c r="I698" s="30">
        <v>498.25</v>
      </c>
      <c r="J698" s="30">
        <v>249.125</v>
      </c>
      <c r="K698" s="30">
        <v>0</v>
      </c>
      <c r="L698" s="30">
        <v>124.02500000000001</v>
      </c>
      <c r="M698" s="30">
        <v>125.1</v>
      </c>
      <c r="N698" s="30">
        <v>0</v>
      </c>
      <c r="O698" s="30">
        <v>0</v>
      </c>
    </row>
    <row r="699" spans="1:15" ht="40.5" x14ac:dyDescent="0.25">
      <c r="A699" s="25">
        <f t="shared" si="108"/>
        <v>670</v>
      </c>
      <c r="B699" s="22">
        <f t="shared" si="108"/>
        <v>6</v>
      </c>
      <c r="C699" s="23">
        <v>2326</v>
      </c>
      <c r="D699" s="36" t="s">
        <v>1361</v>
      </c>
      <c r="E699" s="19" t="s">
        <v>26</v>
      </c>
      <c r="F699" s="19" t="s">
        <v>1352</v>
      </c>
      <c r="G699" s="19" t="s">
        <v>1353</v>
      </c>
      <c r="H699" s="18" t="s">
        <v>1358</v>
      </c>
      <c r="I699" s="30">
        <v>499.51600000000002</v>
      </c>
      <c r="J699" s="30">
        <v>249.75800000000001</v>
      </c>
      <c r="K699" s="30">
        <v>0</v>
      </c>
      <c r="L699" s="30">
        <v>124.36799999999999</v>
      </c>
      <c r="M699" s="30">
        <v>125.39</v>
      </c>
      <c r="N699" s="30">
        <v>0</v>
      </c>
      <c r="O699" s="30">
        <v>0</v>
      </c>
    </row>
    <row r="700" spans="1:15" ht="60.75" x14ac:dyDescent="0.25">
      <c r="A700" s="25">
        <f t="shared" si="108"/>
        <v>671</v>
      </c>
      <c r="B700" s="22">
        <f t="shared" si="108"/>
        <v>7</v>
      </c>
      <c r="C700" s="23">
        <v>2328</v>
      </c>
      <c r="D700" s="36" t="s">
        <v>1362</v>
      </c>
      <c r="E700" s="19" t="s">
        <v>26</v>
      </c>
      <c r="F700" s="19" t="s">
        <v>1352</v>
      </c>
      <c r="G700" s="19" t="s">
        <v>1353</v>
      </c>
      <c r="H700" s="18" t="s">
        <v>1356</v>
      </c>
      <c r="I700" s="30">
        <v>313.08100000000002</v>
      </c>
      <c r="J700" s="30">
        <v>156.54</v>
      </c>
      <c r="K700" s="30">
        <v>0</v>
      </c>
      <c r="L700" s="30">
        <v>77.957999999999998</v>
      </c>
      <c r="M700" s="30">
        <v>55.133000000000003</v>
      </c>
      <c r="N700" s="30">
        <v>0</v>
      </c>
      <c r="O700" s="30">
        <v>23.45</v>
      </c>
    </row>
    <row r="701" spans="1:15" ht="40.5" x14ac:dyDescent="0.25">
      <c r="A701" s="25">
        <f t="shared" si="108"/>
        <v>672</v>
      </c>
      <c r="B701" s="22">
        <f t="shared" si="108"/>
        <v>8</v>
      </c>
      <c r="C701" s="23">
        <v>2361</v>
      </c>
      <c r="D701" s="36" t="s">
        <v>1363</v>
      </c>
      <c r="E701" s="19" t="s">
        <v>26</v>
      </c>
      <c r="F701" s="19" t="s">
        <v>1352</v>
      </c>
      <c r="G701" s="19" t="s">
        <v>1353</v>
      </c>
      <c r="H701" s="18" t="s">
        <v>1356</v>
      </c>
      <c r="I701" s="30">
        <v>499.76299999999998</v>
      </c>
      <c r="J701" s="30">
        <v>249.881</v>
      </c>
      <c r="K701" s="30">
        <v>0</v>
      </c>
      <c r="L701" s="30">
        <v>124.44</v>
      </c>
      <c r="M701" s="30">
        <v>125.44199999999999</v>
      </c>
      <c r="N701" s="30">
        <v>0</v>
      </c>
      <c r="O701" s="30">
        <v>0</v>
      </c>
    </row>
    <row r="702" spans="1:15" ht="60.75" x14ac:dyDescent="0.25">
      <c r="A702" s="25">
        <f t="shared" si="108"/>
        <v>673</v>
      </c>
      <c r="B702" s="22">
        <f t="shared" si="108"/>
        <v>9</v>
      </c>
      <c r="C702" s="23">
        <v>2521</v>
      </c>
      <c r="D702" s="36" t="s">
        <v>1364</v>
      </c>
      <c r="E702" s="19" t="s">
        <v>24</v>
      </c>
      <c r="F702" s="19" t="s">
        <v>1352</v>
      </c>
      <c r="G702" s="19" t="s">
        <v>1353</v>
      </c>
      <c r="H702" s="18" t="s">
        <v>1356</v>
      </c>
      <c r="I702" s="30">
        <v>230.17</v>
      </c>
      <c r="J702" s="30">
        <v>115.08499999999999</v>
      </c>
      <c r="K702" s="30">
        <v>0</v>
      </c>
      <c r="L702" s="30">
        <v>57.311999999999998</v>
      </c>
      <c r="M702" s="30">
        <v>57.773000000000003</v>
      </c>
      <c r="N702" s="30">
        <v>0</v>
      </c>
      <c r="O702" s="30">
        <v>0</v>
      </c>
    </row>
    <row r="703" spans="1:15" ht="81" x14ac:dyDescent="0.25">
      <c r="A703" s="25">
        <f t="shared" si="108"/>
        <v>674</v>
      </c>
      <c r="B703" s="22">
        <f t="shared" si="108"/>
        <v>10</v>
      </c>
      <c r="C703" s="23">
        <v>1471</v>
      </c>
      <c r="D703" s="36" t="s">
        <v>1365</v>
      </c>
      <c r="E703" s="19" t="s">
        <v>127</v>
      </c>
      <c r="F703" s="19" t="s">
        <v>1352</v>
      </c>
      <c r="G703" s="19" t="s">
        <v>1353</v>
      </c>
      <c r="H703" s="18" t="s">
        <v>1356</v>
      </c>
      <c r="I703" s="30">
        <v>384.53800000000001</v>
      </c>
      <c r="J703" s="30">
        <v>192.26900000000001</v>
      </c>
      <c r="K703" s="30">
        <v>0</v>
      </c>
      <c r="L703" s="30">
        <v>95.730999999999995</v>
      </c>
      <c r="M703" s="30">
        <v>96.537999999999997</v>
      </c>
      <c r="N703" s="30">
        <v>0</v>
      </c>
      <c r="O703" s="30">
        <v>0</v>
      </c>
    </row>
    <row r="704" spans="1:15" ht="40.5" x14ac:dyDescent="0.25">
      <c r="A704" s="25">
        <f t="shared" si="108"/>
        <v>675</v>
      </c>
      <c r="B704" s="22">
        <f t="shared" si="108"/>
        <v>11</v>
      </c>
      <c r="C704" s="23">
        <v>1676</v>
      </c>
      <c r="D704" s="36" t="s">
        <v>1366</v>
      </c>
      <c r="E704" s="19" t="s">
        <v>127</v>
      </c>
      <c r="F704" s="19" t="s">
        <v>1352</v>
      </c>
      <c r="G704" s="19" t="s">
        <v>1353</v>
      </c>
      <c r="H704" s="18" t="s">
        <v>1356</v>
      </c>
      <c r="I704" s="30">
        <v>256.78399999999999</v>
      </c>
      <c r="J704" s="30">
        <v>128.392</v>
      </c>
      <c r="K704" s="30">
        <v>0</v>
      </c>
      <c r="L704" s="30">
        <v>63.939</v>
      </c>
      <c r="M704" s="30">
        <v>64.453000000000003</v>
      </c>
      <c r="N704" s="30">
        <v>0</v>
      </c>
      <c r="O704" s="30">
        <v>0</v>
      </c>
    </row>
    <row r="705" spans="1:15" ht="60.75" x14ac:dyDescent="0.25">
      <c r="A705" s="25">
        <f t="shared" si="108"/>
        <v>676</v>
      </c>
      <c r="B705" s="22">
        <f t="shared" si="108"/>
        <v>12</v>
      </c>
      <c r="C705" s="23">
        <v>1255</v>
      </c>
      <c r="D705" s="36" t="s">
        <v>1367</v>
      </c>
      <c r="E705" s="19" t="s">
        <v>22</v>
      </c>
      <c r="F705" s="19" t="s">
        <v>1352</v>
      </c>
      <c r="G705" s="19" t="s">
        <v>1353</v>
      </c>
      <c r="H705" s="18" t="s">
        <v>1358</v>
      </c>
      <c r="I705" s="30">
        <v>498</v>
      </c>
      <c r="J705" s="30">
        <v>249</v>
      </c>
      <c r="K705" s="30">
        <v>0</v>
      </c>
      <c r="L705" s="30">
        <v>124</v>
      </c>
      <c r="M705" s="30">
        <v>125</v>
      </c>
      <c r="N705" s="30">
        <v>0</v>
      </c>
      <c r="O705" s="30">
        <v>0</v>
      </c>
    </row>
    <row r="706" spans="1:15" s="10" customFormat="1" ht="20.25" x14ac:dyDescent="0.3">
      <c r="A706" s="26"/>
      <c r="B706" s="6">
        <v>11</v>
      </c>
      <c r="C706" s="6"/>
      <c r="D706" s="7" t="s">
        <v>1368</v>
      </c>
      <c r="E706" s="20"/>
      <c r="F706" s="20"/>
      <c r="G706" s="20"/>
      <c r="H706" s="20"/>
      <c r="I706" s="11">
        <f>SUM(I707:I717)</f>
        <v>3744.6190000000001</v>
      </c>
      <c r="J706" s="11">
        <f t="shared" ref="J706:O706" si="109">SUM(J707:J717)</f>
        <v>1872.0600000000002</v>
      </c>
      <c r="K706" s="11">
        <f t="shared" si="109"/>
        <v>0</v>
      </c>
      <c r="L706" s="11">
        <f t="shared" si="109"/>
        <v>931.58499999999981</v>
      </c>
      <c r="M706" s="11">
        <f t="shared" si="109"/>
        <v>940.97399999999993</v>
      </c>
      <c r="N706" s="11">
        <f t="shared" si="109"/>
        <v>0</v>
      </c>
      <c r="O706" s="11">
        <f t="shared" si="109"/>
        <v>0</v>
      </c>
    </row>
    <row r="707" spans="1:15" ht="48" customHeight="1" x14ac:dyDescent="0.25">
      <c r="A707" s="25">
        <f>A705+1</f>
        <v>677</v>
      </c>
      <c r="B707" s="22">
        <v>1</v>
      </c>
      <c r="C707" s="23">
        <v>341</v>
      </c>
      <c r="D707" s="36" t="s">
        <v>1369</v>
      </c>
      <c r="E707" s="19" t="s">
        <v>6</v>
      </c>
      <c r="F707" s="19" t="s">
        <v>61</v>
      </c>
      <c r="G707" s="19" t="s">
        <v>1370</v>
      </c>
      <c r="H707" s="18" t="s">
        <v>1371</v>
      </c>
      <c r="I707" s="30">
        <v>164.67699999999999</v>
      </c>
      <c r="J707" s="30">
        <v>82.3</v>
      </c>
      <c r="K707" s="30">
        <v>0</v>
      </c>
      <c r="L707" s="30">
        <v>41.027000000000001</v>
      </c>
      <c r="M707" s="30">
        <v>41.35</v>
      </c>
      <c r="N707" s="30">
        <v>0</v>
      </c>
      <c r="O707" s="30">
        <v>0</v>
      </c>
    </row>
    <row r="708" spans="1:15" ht="47.25" customHeight="1" x14ac:dyDescent="0.25">
      <c r="A708" s="25">
        <f t="shared" si="108"/>
        <v>678</v>
      </c>
      <c r="B708" s="22">
        <f>B707+1</f>
        <v>2</v>
      </c>
      <c r="C708" s="23">
        <v>344</v>
      </c>
      <c r="D708" s="36" t="s">
        <v>1372</v>
      </c>
      <c r="E708" s="19" t="s">
        <v>6</v>
      </c>
      <c r="F708" s="19" t="s">
        <v>61</v>
      </c>
      <c r="G708" s="19" t="s">
        <v>1370</v>
      </c>
      <c r="H708" s="18" t="s">
        <v>1373</v>
      </c>
      <c r="I708" s="30">
        <v>499.96199999999999</v>
      </c>
      <c r="J708" s="30">
        <v>249.95</v>
      </c>
      <c r="K708" s="30">
        <v>0</v>
      </c>
      <c r="L708" s="30">
        <v>124.512</v>
      </c>
      <c r="M708" s="30">
        <v>125.5</v>
      </c>
      <c r="N708" s="30">
        <v>0</v>
      </c>
      <c r="O708" s="30">
        <v>0</v>
      </c>
    </row>
    <row r="709" spans="1:15" ht="60.75" x14ac:dyDescent="0.25">
      <c r="A709" s="25">
        <f t="shared" si="108"/>
        <v>679</v>
      </c>
      <c r="B709" s="22">
        <f>B708+1</f>
        <v>3</v>
      </c>
      <c r="C709" s="23">
        <v>2495</v>
      </c>
      <c r="D709" s="36" t="s">
        <v>1374</v>
      </c>
      <c r="E709" s="19" t="s">
        <v>6</v>
      </c>
      <c r="F709" s="19" t="s">
        <v>1375</v>
      </c>
      <c r="G709" s="19" t="s">
        <v>1370</v>
      </c>
      <c r="H709" s="18" t="s">
        <v>1376</v>
      </c>
      <c r="I709" s="30">
        <v>266.5</v>
      </c>
      <c r="J709" s="30">
        <v>133.25</v>
      </c>
      <c r="K709" s="30">
        <v>0</v>
      </c>
      <c r="L709" s="30">
        <v>65.825999999999993</v>
      </c>
      <c r="M709" s="30">
        <v>67.424000000000007</v>
      </c>
      <c r="N709" s="30">
        <v>0</v>
      </c>
      <c r="O709" s="30">
        <v>0</v>
      </c>
    </row>
    <row r="710" spans="1:15" ht="40.5" x14ac:dyDescent="0.25">
      <c r="A710" s="25">
        <f t="shared" si="108"/>
        <v>680</v>
      </c>
      <c r="B710" s="22">
        <f t="shared" si="108"/>
        <v>4</v>
      </c>
      <c r="C710" s="23">
        <v>339</v>
      </c>
      <c r="D710" s="36" t="s">
        <v>1377</v>
      </c>
      <c r="E710" s="19" t="s">
        <v>26</v>
      </c>
      <c r="F710" s="19" t="s">
        <v>61</v>
      </c>
      <c r="G710" s="19" t="s">
        <v>1370</v>
      </c>
      <c r="H710" s="18" t="s">
        <v>1378</v>
      </c>
      <c r="I710" s="30">
        <v>389.91699999999997</v>
      </c>
      <c r="J710" s="30">
        <v>194.95</v>
      </c>
      <c r="K710" s="30">
        <v>0</v>
      </c>
      <c r="L710" s="30">
        <v>97.066999999999993</v>
      </c>
      <c r="M710" s="30">
        <v>97.9</v>
      </c>
      <c r="N710" s="30">
        <v>0</v>
      </c>
      <c r="O710" s="30">
        <v>0</v>
      </c>
    </row>
    <row r="711" spans="1:15" ht="40.5" x14ac:dyDescent="0.25">
      <c r="A711" s="25">
        <f t="shared" si="108"/>
        <v>681</v>
      </c>
      <c r="B711" s="22">
        <f t="shared" si="108"/>
        <v>5</v>
      </c>
      <c r="C711" s="23">
        <v>353</v>
      </c>
      <c r="D711" s="36" t="s">
        <v>1379</v>
      </c>
      <c r="E711" s="19" t="s">
        <v>26</v>
      </c>
      <c r="F711" s="19" t="s">
        <v>61</v>
      </c>
      <c r="G711" s="19" t="s">
        <v>1370</v>
      </c>
      <c r="H711" s="18" t="s">
        <v>1380</v>
      </c>
      <c r="I711" s="30">
        <v>499.99400000000003</v>
      </c>
      <c r="J711" s="30">
        <v>249.99</v>
      </c>
      <c r="K711" s="30">
        <v>0</v>
      </c>
      <c r="L711" s="30">
        <v>124.504</v>
      </c>
      <c r="M711" s="30">
        <v>125.5</v>
      </c>
      <c r="N711" s="30">
        <v>0</v>
      </c>
      <c r="O711" s="30">
        <v>0</v>
      </c>
    </row>
    <row r="712" spans="1:15" ht="40.5" x14ac:dyDescent="0.25">
      <c r="A712" s="25">
        <f t="shared" si="108"/>
        <v>682</v>
      </c>
      <c r="B712" s="22">
        <f t="shared" si="108"/>
        <v>6</v>
      </c>
      <c r="C712" s="23">
        <v>355</v>
      </c>
      <c r="D712" s="36" t="s">
        <v>1381</v>
      </c>
      <c r="E712" s="19" t="s">
        <v>26</v>
      </c>
      <c r="F712" s="19" t="s">
        <v>61</v>
      </c>
      <c r="G712" s="19" t="s">
        <v>1370</v>
      </c>
      <c r="H712" s="18" t="s">
        <v>1373</v>
      </c>
      <c r="I712" s="30">
        <v>414.80599999999998</v>
      </c>
      <c r="J712" s="30">
        <v>207.4</v>
      </c>
      <c r="K712" s="30">
        <v>0</v>
      </c>
      <c r="L712" s="30">
        <v>103.206</v>
      </c>
      <c r="M712" s="30">
        <v>104.2</v>
      </c>
      <c r="N712" s="30">
        <v>0</v>
      </c>
      <c r="O712" s="30">
        <v>0</v>
      </c>
    </row>
    <row r="713" spans="1:15" ht="40.5" x14ac:dyDescent="0.25">
      <c r="A713" s="25">
        <f t="shared" si="108"/>
        <v>683</v>
      </c>
      <c r="B713" s="22">
        <f t="shared" si="108"/>
        <v>7</v>
      </c>
      <c r="C713" s="23">
        <v>378</v>
      </c>
      <c r="D713" s="36" t="s">
        <v>1382</v>
      </c>
      <c r="E713" s="19" t="s">
        <v>26</v>
      </c>
      <c r="F713" s="19" t="s">
        <v>61</v>
      </c>
      <c r="G713" s="19" t="s">
        <v>1370</v>
      </c>
      <c r="H713" s="18" t="s">
        <v>1383</v>
      </c>
      <c r="I713" s="30">
        <v>399.67599999999999</v>
      </c>
      <c r="J713" s="30">
        <v>199.8</v>
      </c>
      <c r="K713" s="30">
        <v>0</v>
      </c>
      <c r="L713" s="30">
        <v>99.376000000000005</v>
      </c>
      <c r="M713" s="30">
        <v>100.5</v>
      </c>
      <c r="N713" s="30">
        <v>0</v>
      </c>
      <c r="O713" s="30">
        <v>0</v>
      </c>
    </row>
    <row r="714" spans="1:15" ht="40.5" x14ac:dyDescent="0.25">
      <c r="A714" s="25">
        <f t="shared" si="108"/>
        <v>684</v>
      </c>
      <c r="B714" s="22">
        <f t="shared" si="108"/>
        <v>8</v>
      </c>
      <c r="C714" s="23">
        <v>342</v>
      </c>
      <c r="D714" s="36" t="s">
        <v>1384</v>
      </c>
      <c r="E714" s="19" t="s">
        <v>127</v>
      </c>
      <c r="F714" s="19" t="s">
        <v>61</v>
      </c>
      <c r="G714" s="19" t="s">
        <v>1370</v>
      </c>
      <c r="H714" s="18" t="s">
        <v>1378</v>
      </c>
      <c r="I714" s="30">
        <v>497.74200000000002</v>
      </c>
      <c r="J714" s="30">
        <v>248.8</v>
      </c>
      <c r="K714" s="30">
        <v>0</v>
      </c>
      <c r="L714" s="30">
        <v>123.94199999999999</v>
      </c>
      <c r="M714" s="30">
        <v>125</v>
      </c>
      <c r="N714" s="30">
        <v>0</v>
      </c>
      <c r="O714" s="30">
        <v>0</v>
      </c>
    </row>
    <row r="715" spans="1:15" ht="60.75" x14ac:dyDescent="0.25">
      <c r="A715" s="25">
        <f t="shared" si="108"/>
        <v>685</v>
      </c>
      <c r="B715" s="22">
        <f t="shared" si="108"/>
        <v>9</v>
      </c>
      <c r="C715" s="23">
        <v>343</v>
      </c>
      <c r="D715" s="36" t="s">
        <v>1385</v>
      </c>
      <c r="E715" s="19" t="s">
        <v>127</v>
      </c>
      <c r="F715" s="19" t="s">
        <v>61</v>
      </c>
      <c r="G715" s="19" t="s">
        <v>1370</v>
      </c>
      <c r="H715" s="18" t="s">
        <v>1386</v>
      </c>
      <c r="I715" s="30">
        <v>139.345</v>
      </c>
      <c r="J715" s="30">
        <v>69.67</v>
      </c>
      <c r="K715" s="30">
        <v>0</v>
      </c>
      <c r="L715" s="30">
        <v>34.674999999999997</v>
      </c>
      <c r="M715" s="30">
        <v>35</v>
      </c>
      <c r="N715" s="30">
        <v>0</v>
      </c>
      <c r="O715" s="30">
        <v>0</v>
      </c>
    </row>
    <row r="716" spans="1:15" ht="60.75" x14ac:dyDescent="0.25">
      <c r="A716" s="25">
        <f t="shared" si="108"/>
        <v>686</v>
      </c>
      <c r="B716" s="22">
        <f t="shared" si="108"/>
        <v>10</v>
      </c>
      <c r="C716" s="23">
        <v>376</v>
      </c>
      <c r="D716" s="36" t="s">
        <v>1387</v>
      </c>
      <c r="E716" s="19" t="s">
        <v>127</v>
      </c>
      <c r="F716" s="19" t="s">
        <v>61</v>
      </c>
      <c r="G716" s="19" t="s">
        <v>1370</v>
      </c>
      <c r="H716" s="18" t="s">
        <v>1373</v>
      </c>
      <c r="I716" s="30">
        <v>242.1</v>
      </c>
      <c r="J716" s="30">
        <v>121</v>
      </c>
      <c r="K716" s="30">
        <v>0</v>
      </c>
      <c r="L716" s="30">
        <v>60.3</v>
      </c>
      <c r="M716" s="30">
        <v>60.8</v>
      </c>
      <c r="N716" s="30">
        <v>0</v>
      </c>
      <c r="O716" s="30">
        <v>0</v>
      </c>
    </row>
    <row r="717" spans="1:15" ht="81" x14ac:dyDescent="0.25">
      <c r="A717" s="25">
        <f t="shared" si="108"/>
        <v>687</v>
      </c>
      <c r="B717" s="22">
        <f t="shared" si="108"/>
        <v>11</v>
      </c>
      <c r="C717" s="23">
        <v>349</v>
      </c>
      <c r="D717" s="36" t="s">
        <v>1388</v>
      </c>
      <c r="E717" s="19" t="s">
        <v>22</v>
      </c>
      <c r="F717" s="19" t="s">
        <v>61</v>
      </c>
      <c r="G717" s="19" t="s">
        <v>1370</v>
      </c>
      <c r="H717" s="18" t="s">
        <v>1373</v>
      </c>
      <c r="I717" s="30">
        <v>229.9</v>
      </c>
      <c r="J717" s="30">
        <v>114.95</v>
      </c>
      <c r="K717" s="30">
        <v>0</v>
      </c>
      <c r="L717" s="30">
        <v>57.15</v>
      </c>
      <c r="M717" s="30">
        <v>57.8</v>
      </c>
      <c r="N717" s="30">
        <v>0</v>
      </c>
      <c r="O717" s="30">
        <v>0</v>
      </c>
    </row>
    <row r="718" spans="1:15" s="10" customFormat="1" ht="20.25" x14ac:dyDescent="0.3">
      <c r="A718" s="26"/>
      <c r="B718" s="6">
        <v>6</v>
      </c>
      <c r="C718" s="6"/>
      <c r="D718" s="7" t="s">
        <v>1389</v>
      </c>
      <c r="E718" s="20"/>
      <c r="F718" s="20"/>
      <c r="G718" s="20"/>
      <c r="H718" s="20"/>
      <c r="I718" s="11">
        <f>SUM(I719:I724)</f>
        <v>1995.501</v>
      </c>
      <c r="J718" s="11">
        <f t="shared" ref="J718:O718" si="110">SUM(J719:J724)</f>
        <v>997.75</v>
      </c>
      <c r="K718" s="11">
        <f t="shared" si="110"/>
        <v>0</v>
      </c>
      <c r="L718" s="11">
        <f t="shared" si="110"/>
        <v>531.00299999999993</v>
      </c>
      <c r="M718" s="11">
        <f t="shared" si="110"/>
        <v>428.72</v>
      </c>
      <c r="N718" s="11">
        <f t="shared" si="110"/>
        <v>5</v>
      </c>
      <c r="O718" s="11">
        <f t="shared" si="110"/>
        <v>33.027999999999999</v>
      </c>
    </row>
    <row r="719" spans="1:15" ht="40.5" x14ac:dyDescent="0.25">
      <c r="A719" s="25">
        <f>A717+1</f>
        <v>688</v>
      </c>
      <c r="B719" s="22">
        <v>1</v>
      </c>
      <c r="C719" s="23">
        <v>982</v>
      </c>
      <c r="D719" s="36" t="s">
        <v>1390</v>
      </c>
      <c r="E719" s="19" t="s">
        <v>6</v>
      </c>
      <c r="F719" s="19" t="s">
        <v>102</v>
      </c>
      <c r="G719" s="19" t="s">
        <v>1018</v>
      </c>
      <c r="H719" s="18" t="s">
        <v>452</v>
      </c>
      <c r="I719" s="30">
        <v>172.11600000000001</v>
      </c>
      <c r="J719" s="30">
        <v>86.058000000000007</v>
      </c>
      <c r="K719" s="30">
        <v>0</v>
      </c>
      <c r="L719" s="30">
        <v>31.058</v>
      </c>
      <c r="M719" s="30">
        <v>50</v>
      </c>
      <c r="N719" s="30">
        <v>5</v>
      </c>
      <c r="O719" s="30">
        <v>0</v>
      </c>
    </row>
    <row r="720" spans="1:15" ht="40.5" x14ac:dyDescent="0.25">
      <c r="A720" s="25">
        <f t="shared" si="108"/>
        <v>689</v>
      </c>
      <c r="B720" s="22">
        <f>B719+1</f>
        <v>2</v>
      </c>
      <c r="C720" s="23">
        <v>1262</v>
      </c>
      <c r="D720" s="36" t="s">
        <v>1391</v>
      </c>
      <c r="E720" s="19" t="s">
        <v>6</v>
      </c>
      <c r="F720" s="19" t="s">
        <v>102</v>
      </c>
      <c r="G720" s="19" t="s">
        <v>1018</v>
      </c>
      <c r="H720" s="18" t="s">
        <v>1392</v>
      </c>
      <c r="I720" s="30">
        <v>287.99</v>
      </c>
      <c r="J720" s="30">
        <v>143.995</v>
      </c>
      <c r="K720" s="30">
        <v>0</v>
      </c>
      <c r="L720" s="30">
        <v>83.995000000000005</v>
      </c>
      <c r="M720" s="30">
        <v>60</v>
      </c>
      <c r="N720" s="30">
        <v>0</v>
      </c>
      <c r="O720" s="30">
        <v>0</v>
      </c>
    </row>
    <row r="721" spans="1:15" ht="20.25" x14ac:dyDescent="0.25">
      <c r="A721" s="25">
        <f t="shared" si="108"/>
        <v>690</v>
      </c>
      <c r="B721" s="22">
        <f>B720+1</f>
        <v>3</v>
      </c>
      <c r="C721" s="23">
        <v>2425</v>
      </c>
      <c r="D721" s="36" t="s">
        <v>1393</v>
      </c>
      <c r="E721" s="19" t="s">
        <v>26</v>
      </c>
      <c r="F721" s="19" t="s">
        <v>1394</v>
      </c>
      <c r="G721" s="19" t="s">
        <v>1018</v>
      </c>
      <c r="H721" s="18" t="s">
        <v>62</v>
      </c>
      <c r="I721" s="30">
        <v>482</v>
      </c>
      <c r="J721" s="30">
        <v>241</v>
      </c>
      <c r="K721" s="30">
        <v>0</v>
      </c>
      <c r="L721" s="30">
        <v>139.78</v>
      </c>
      <c r="M721" s="30">
        <v>101.22</v>
      </c>
      <c r="N721" s="30">
        <v>0</v>
      </c>
      <c r="O721" s="30">
        <v>0</v>
      </c>
    </row>
    <row r="722" spans="1:15" ht="40.5" x14ac:dyDescent="0.25">
      <c r="A722" s="25">
        <f t="shared" si="108"/>
        <v>691</v>
      </c>
      <c r="B722" s="22">
        <f t="shared" si="108"/>
        <v>4</v>
      </c>
      <c r="C722" s="23">
        <v>1528</v>
      </c>
      <c r="D722" s="36" t="s">
        <v>1395</v>
      </c>
      <c r="E722" s="19" t="s">
        <v>24</v>
      </c>
      <c r="F722" s="19" t="s">
        <v>20</v>
      </c>
      <c r="G722" s="19" t="s">
        <v>1018</v>
      </c>
      <c r="H722" s="18" t="s">
        <v>1396</v>
      </c>
      <c r="I722" s="30">
        <v>499.99299999999999</v>
      </c>
      <c r="J722" s="30">
        <v>249.99600000000001</v>
      </c>
      <c r="K722" s="30">
        <v>0</v>
      </c>
      <c r="L722" s="30">
        <v>144.86099999999999</v>
      </c>
      <c r="M722" s="30">
        <v>100</v>
      </c>
      <c r="N722" s="30">
        <v>0</v>
      </c>
      <c r="O722" s="30">
        <v>5.1360000000000001</v>
      </c>
    </row>
    <row r="723" spans="1:15" ht="60.75" x14ac:dyDescent="0.25">
      <c r="A723" s="25">
        <f t="shared" si="108"/>
        <v>692</v>
      </c>
      <c r="B723" s="22">
        <f t="shared" si="108"/>
        <v>5</v>
      </c>
      <c r="C723" s="23">
        <v>1356</v>
      </c>
      <c r="D723" s="36" t="s">
        <v>1397</v>
      </c>
      <c r="E723" s="19" t="s">
        <v>127</v>
      </c>
      <c r="F723" s="19" t="s">
        <v>102</v>
      </c>
      <c r="G723" s="19" t="s">
        <v>1018</v>
      </c>
      <c r="H723" s="18" t="s">
        <v>1398</v>
      </c>
      <c r="I723" s="30">
        <v>451.452</v>
      </c>
      <c r="J723" s="30">
        <v>225.726</v>
      </c>
      <c r="K723" s="30">
        <v>0</v>
      </c>
      <c r="L723" s="30">
        <v>110.334</v>
      </c>
      <c r="M723" s="30">
        <v>87.5</v>
      </c>
      <c r="N723" s="30">
        <v>0</v>
      </c>
      <c r="O723" s="30">
        <v>27.891999999999999</v>
      </c>
    </row>
    <row r="724" spans="1:15" ht="60.75" x14ac:dyDescent="0.25">
      <c r="A724" s="25">
        <f t="shared" si="108"/>
        <v>693</v>
      </c>
      <c r="B724" s="22">
        <f t="shared" si="108"/>
        <v>6</v>
      </c>
      <c r="C724" s="23">
        <v>997</v>
      </c>
      <c r="D724" s="36" t="s">
        <v>1399</v>
      </c>
      <c r="E724" s="19" t="s">
        <v>22</v>
      </c>
      <c r="F724" s="19" t="s">
        <v>102</v>
      </c>
      <c r="G724" s="19" t="s">
        <v>1018</v>
      </c>
      <c r="H724" s="18" t="s">
        <v>62</v>
      </c>
      <c r="I724" s="30">
        <v>101.95</v>
      </c>
      <c r="J724" s="30">
        <v>50.975000000000001</v>
      </c>
      <c r="K724" s="30">
        <v>0</v>
      </c>
      <c r="L724" s="30">
        <v>20.975000000000001</v>
      </c>
      <c r="M724" s="30">
        <v>30</v>
      </c>
      <c r="N724" s="30">
        <v>0</v>
      </c>
      <c r="O724" s="30">
        <v>0</v>
      </c>
    </row>
    <row r="725" spans="1:15" s="43" customFormat="1" ht="22.5" x14ac:dyDescent="0.3">
      <c r="A725" s="41"/>
      <c r="B725" s="42">
        <f>B726+B774+B946+B963+B983</f>
        <v>279</v>
      </c>
      <c r="C725" s="42"/>
      <c r="D725" s="44" t="s">
        <v>1401</v>
      </c>
      <c r="E725" s="42"/>
      <c r="F725" s="42"/>
      <c r="G725" s="42"/>
      <c r="H725" s="42"/>
      <c r="I725" s="41">
        <f t="shared" ref="I725:O725" si="111">I726+I774+I946+I963+I983</f>
        <v>83092.715000000026</v>
      </c>
      <c r="J725" s="41">
        <f t="shared" si="111"/>
        <v>41038.902000000002</v>
      </c>
      <c r="K725" s="41">
        <f t="shared" si="111"/>
        <v>0</v>
      </c>
      <c r="L725" s="41">
        <f t="shared" si="111"/>
        <v>21525.33</v>
      </c>
      <c r="M725" s="41">
        <f t="shared" si="111"/>
        <v>11394.399000000001</v>
      </c>
      <c r="N725" s="41">
        <f t="shared" si="111"/>
        <v>5909.0389999999989</v>
      </c>
      <c r="O725" s="41">
        <f t="shared" si="111"/>
        <v>3225.0450000000001</v>
      </c>
    </row>
    <row r="726" spans="1:15" s="10" customFormat="1" ht="20.25" x14ac:dyDescent="0.3">
      <c r="A726" s="26"/>
      <c r="B726" s="6">
        <v>47</v>
      </c>
      <c r="C726" s="6"/>
      <c r="D726" s="7" t="s">
        <v>1402</v>
      </c>
      <c r="E726" s="20"/>
      <c r="F726" s="20"/>
      <c r="G726" s="20"/>
      <c r="H726" s="20"/>
      <c r="I726" s="11">
        <f>SUM(I727:I773)</f>
        <v>12487.312000000002</v>
      </c>
      <c r="J726" s="11">
        <f t="shared" ref="J726:O726" si="112">SUM(J727:J773)</f>
        <v>6243.6479999999992</v>
      </c>
      <c r="K726" s="11">
        <f t="shared" si="112"/>
        <v>0</v>
      </c>
      <c r="L726" s="11">
        <f t="shared" si="112"/>
        <v>3503.1480000000006</v>
      </c>
      <c r="M726" s="11">
        <f t="shared" si="112"/>
        <v>1290.4629999999997</v>
      </c>
      <c r="N726" s="11">
        <f t="shared" si="112"/>
        <v>866.46400000000006</v>
      </c>
      <c r="O726" s="11">
        <f t="shared" si="112"/>
        <v>583.58900000000006</v>
      </c>
    </row>
    <row r="727" spans="1:15" ht="93.75" x14ac:dyDescent="0.25">
      <c r="A727" s="25">
        <f>A724+1</f>
        <v>694</v>
      </c>
      <c r="B727" s="22">
        <v>1</v>
      </c>
      <c r="C727" s="23">
        <v>840</v>
      </c>
      <c r="D727" s="36" t="s">
        <v>1403</v>
      </c>
      <c r="E727" s="19" t="s">
        <v>6</v>
      </c>
      <c r="F727" s="19" t="s">
        <v>1485</v>
      </c>
      <c r="G727" s="19" t="s">
        <v>142</v>
      </c>
      <c r="H727" s="18" t="s">
        <v>12</v>
      </c>
      <c r="I727" s="30">
        <v>164.542</v>
      </c>
      <c r="J727" s="30">
        <v>82.271000000000001</v>
      </c>
      <c r="K727" s="30">
        <v>0</v>
      </c>
      <c r="L727" s="30">
        <v>46.893999999999998</v>
      </c>
      <c r="M727" s="30">
        <v>20.783000000000001</v>
      </c>
      <c r="N727" s="30">
        <v>0</v>
      </c>
      <c r="O727" s="30">
        <v>14.593999999999999</v>
      </c>
    </row>
    <row r="728" spans="1:15" ht="93.75" x14ac:dyDescent="0.25">
      <c r="A728" s="25">
        <f t="shared" si="108"/>
        <v>695</v>
      </c>
      <c r="B728" s="22">
        <f>B727+1</f>
        <v>2</v>
      </c>
      <c r="C728" s="23">
        <v>2500</v>
      </c>
      <c r="D728" s="36" t="s">
        <v>1404</v>
      </c>
      <c r="E728" s="19" t="s">
        <v>6</v>
      </c>
      <c r="F728" s="19" t="s">
        <v>1405</v>
      </c>
      <c r="G728" s="19" t="s">
        <v>142</v>
      </c>
      <c r="H728" s="18" t="s">
        <v>12</v>
      </c>
      <c r="I728" s="30">
        <v>210.654</v>
      </c>
      <c r="J728" s="30">
        <v>105.327</v>
      </c>
      <c r="K728" s="30">
        <v>0</v>
      </c>
      <c r="L728" s="30">
        <v>58.198</v>
      </c>
      <c r="M728" s="30">
        <v>27</v>
      </c>
      <c r="N728" s="30">
        <v>0</v>
      </c>
      <c r="O728" s="30">
        <v>20.129000000000001</v>
      </c>
    </row>
    <row r="729" spans="1:15" ht="93.75" x14ac:dyDescent="0.25">
      <c r="A729" s="25">
        <f t="shared" si="108"/>
        <v>696</v>
      </c>
      <c r="B729" s="22">
        <f>B728+1</f>
        <v>3</v>
      </c>
      <c r="C729" s="23">
        <v>2503</v>
      </c>
      <c r="D729" s="36" t="s">
        <v>1406</v>
      </c>
      <c r="E729" s="19" t="s">
        <v>6</v>
      </c>
      <c r="F729" s="19" t="s">
        <v>1405</v>
      </c>
      <c r="G729" s="19" t="s">
        <v>142</v>
      </c>
      <c r="H729" s="18" t="s">
        <v>12</v>
      </c>
      <c r="I729" s="30">
        <v>211.00700000000001</v>
      </c>
      <c r="J729" s="30">
        <v>105.503</v>
      </c>
      <c r="K729" s="30">
        <v>0</v>
      </c>
      <c r="L729" s="30">
        <v>58.113</v>
      </c>
      <c r="M729" s="30">
        <v>27</v>
      </c>
      <c r="N729" s="30">
        <v>0</v>
      </c>
      <c r="O729" s="30">
        <v>20.390999999999998</v>
      </c>
    </row>
    <row r="730" spans="1:15" ht="81" x14ac:dyDescent="0.25">
      <c r="A730" s="25">
        <f t="shared" si="108"/>
        <v>697</v>
      </c>
      <c r="B730" s="22">
        <f t="shared" si="108"/>
        <v>4</v>
      </c>
      <c r="C730" s="23">
        <v>65</v>
      </c>
      <c r="D730" s="36" t="s">
        <v>1407</v>
      </c>
      <c r="E730" s="19" t="s">
        <v>26</v>
      </c>
      <c r="F730" s="19" t="s">
        <v>1486</v>
      </c>
      <c r="G730" s="19" t="s">
        <v>142</v>
      </c>
      <c r="H730" s="18" t="s">
        <v>12</v>
      </c>
      <c r="I730" s="30">
        <v>499.33199999999999</v>
      </c>
      <c r="J730" s="30">
        <v>249.666</v>
      </c>
      <c r="K730" s="30">
        <v>0</v>
      </c>
      <c r="L730" s="30">
        <v>124.334</v>
      </c>
      <c r="M730" s="30">
        <v>75.867999999999995</v>
      </c>
      <c r="N730" s="30">
        <v>0</v>
      </c>
      <c r="O730" s="30">
        <v>49.463999999999999</v>
      </c>
    </row>
    <row r="731" spans="1:15" ht="40.5" x14ac:dyDescent="0.25">
      <c r="A731" s="25">
        <f t="shared" si="108"/>
        <v>698</v>
      </c>
      <c r="B731" s="22">
        <f t="shared" si="108"/>
        <v>5</v>
      </c>
      <c r="C731" s="23">
        <v>535</v>
      </c>
      <c r="D731" s="36" t="s">
        <v>1408</v>
      </c>
      <c r="E731" s="19" t="s">
        <v>26</v>
      </c>
      <c r="F731" s="19" t="s">
        <v>1409</v>
      </c>
      <c r="G731" s="19" t="s">
        <v>142</v>
      </c>
      <c r="H731" s="18" t="s">
        <v>12</v>
      </c>
      <c r="I731" s="30">
        <v>299.99599999999998</v>
      </c>
      <c r="J731" s="30">
        <v>149.99799999999999</v>
      </c>
      <c r="K731" s="30">
        <v>0</v>
      </c>
      <c r="L731" s="30">
        <v>74.698999999999998</v>
      </c>
      <c r="M731" s="30">
        <v>0</v>
      </c>
      <c r="N731" s="30">
        <v>39.337000000000003</v>
      </c>
      <c r="O731" s="30">
        <v>35.962000000000003</v>
      </c>
    </row>
    <row r="732" spans="1:15" ht="60.75" x14ac:dyDescent="0.25">
      <c r="A732" s="25">
        <f t="shared" si="108"/>
        <v>699</v>
      </c>
      <c r="B732" s="22">
        <f t="shared" si="108"/>
        <v>6</v>
      </c>
      <c r="C732" s="23">
        <v>538</v>
      </c>
      <c r="D732" s="36" t="s">
        <v>1410</v>
      </c>
      <c r="E732" s="19" t="s">
        <v>26</v>
      </c>
      <c r="F732" s="19" t="s">
        <v>1411</v>
      </c>
      <c r="G732" s="19" t="s">
        <v>142</v>
      </c>
      <c r="H732" s="18" t="s">
        <v>12</v>
      </c>
      <c r="I732" s="30">
        <v>284</v>
      </c>
      <c r="J732" s="30">
        <v>142</v>
      </c>
      <c r="K732" s="30">
        <v>0</v>
      </c>
      <c r="L732" s="30">
        <v>70.715999999999994</v>
      </c>
      <c r="M732" s="30">
        <v>0</v>
      </c>
      <c r="N732" s="30">
        <v>71.284000000000006</v>
      </c>
      <c r="O732" s="30">
        <v>0</v>
      </c>
    </row>
    <row r="733" spans="1:15" ht="93.75" x14ac:dyDescent="0.25">
      <c r="A733" s="25">
        <f t="shared" si="108"/>
        <v>700</v>
      </c>
      <c r="B733" s="22">
        <f t="shared" si="108"/>
        <v>7</v>
      </c>
      <c r="C733" s="23">
        <v>810</v>
      </c>
      <c r="D733" s="36" t="s">
        <v>1412</v>
      </c>
      <c r="E733" s="19" t="s">
        <v>26</v>
      </c>
      <c r="F733" s="19" t="s">
        <v>1413</v>
      </c>
      <c r="G733" s="19" t="s">
        <v>142</v>
      </c>
      <c r="H733" s="18" t="s">
        <v>12</v>
      </c>
      <c r="I733" s="30">
        <v>118</v>
      </c>
      <c r="J733" s="30">
        <v>59</v>
      </c>
      <c r="K733" s="30">
        <v>0</v>
      </c>
      <c r="L733" s="30">
        <v>29.18</v>
      </c>
      <c r="M733" s="30">
        <v>15.129</v>
      </c>
      <c r="N733" s="30">
        <v>0</v>
      </c>
      <c r="O733" s="30">
        <v>14.691000000000001</v>
      </c>
    </row>
    <row r="734" spans="1:15" ht="40.5" x14ac:dyDescent="0.25">
      <c r="A734" s="25">
        <f t="shared" si="108"/>
        <v>701</v>
      </c>
      <c r="B734" s="22">
        <f t="shared" si="108"/>
        <v>8</v>
      </c>
      <c r="C734" s="23">
        <v>1641</v>
      </c>
      <c r="D734" s="36" t="s">
        <v>1414</v>
      </c>
      <c r="E734" s="19" t="s">
        <v>26</v>
      </c>
      <c r="F734" s="19" t="s">
        <v>1415</v>
      </c>
      <c r="G734" s="19" t="s">
        <v>142</v>
      </c>
      <c r="H734" s="18" t="s">
        <v>12</v>
      </c>
      <c r="I734" s="30">
        <v>158.846</v>
      </c>
      <c r="J734" s="30">
        <v>79.423000000000002</v>
      </c>
      <c r="K734" s="30">
        <v>0</v>
      </c>
      <c r="L734" s="30">
        <v>39.552999999999997</v>
      </c>
      <c r="M734" s="30">
        <v>0</v>
      </c>
      <c r="N734" s="30">
        <v>39.869999999999997</v>
      </c>
      <c r="O734" s="30">
        <v>0</v>
      </c>
    </row>
    <row r="735" spans="1:15" ht="40.5" x14ac:dyDescent="0.25">
      <c r="A735" s="25">
        <f t="shared" si="108"/>
        <v>702</v>
      </c>
      <c r="B735" s="22">
        <f t="shared" si="108"/>
        <v>9</v>
      </c>
      <c r="C735" s="23">
        <v>1644</v>
      </c>
      <c r="D735" s="36" t="s">
        <v>1416</v>
      </c>
      <c r="E735" s="19" t="s">
        <v>26</v>
      </c>
      <c r="F735" s="19" t="s">
        <v>1417</v>
      </c>
      <c r="G735" s="19" t="s">
        <v>142</v>
      </c>
      <c r="H735" s="18" t="s">
        <v>12</v>
      </c>
      <c r="I735" s="30">
        <v>299.911</v>
      </c>
      <c r="J735" s="30">
        <v>149.95599999999999</v>
      </c>
      <c r="K735" s="30">
        <v>0</v>
      </c>
      <c r="L735" s="30">
        <v>74.677999999999997</v>
      </c>
      <c r="M735" s="30">
        <v>0</v>
      </c>
      <c r="N735" s="30">
        <v>75.277000000000001</v>
      </c>
      <c r="O735" s="30">
        <v>0</v>
      </c>
    </row>
    <row r="736" spans="1:15" ht="75" x14ac:dyDescent="0.25">
      <c r="A736" s="25">
        <f t="shared" si="108"/>
        <v>703</v>
      </c>
      <c r="B736" s="22">
        <f t="shared" si="108"/>
        <v>10</v>
      </c>
      <c r="C736" s="23">
        <v>1696</v>
      </c>
      <c r="D736" s="36" t="s">
        <v>1418</v>
      </c>
      <c r="E736" s="19" t="s">
        <v>26</v>
      </c>
      <c r="F736" s="19" t="s">
        <v>1419</v>
      </c>
      <c r="G736" s="19" t="s">
        <v>142</v>
      </c>
      <c r="H736" s="18" t="s">
        <v>12</v>
      </c>
      <c r="I736" s="30">
        <v>112.621</v>
      </c>
      <c r="J736" s="30">
        <v>56.31</v>
      </c>
      <c r="K736" s="30">
        <v>0</v>
      </c>
      <c r="L736" s="30">
        <v>28.047000000000001</v>
      </c>
      <c r="M736" s="30">
        <v>14.2</v>
      </c>
      <c r="N736" s="30">
        <v>0</v>
      </c>
      <c r="O736" s="30">
        <v>14.064</v>
      </c>
    </row>
    <row r="737" spans="1:15" ht="40.5" x14ac:dyDescent="0.25">
      <c r="A737" s="25">
        <f>A736+1</f>
        <v>704</v>
      </c>
      <c r="B737" s="22">
        <f t="shared" ref="B737:B772" si="113">B736+1</f>
        <v>11</v>
      </c>
      <c r="C737" s="23">
        <v>2005</v>
      </c>
      <c r="D737" s="36" t="s">
        <v>1420</v>
      </c>
      <c r="E737" s="19" t="s">
        <v>26</v>
      </c>
      <c r="F737" s="19" t="s">
        <v>1421</v>
      </c>
      <c r="G737" s="19" t="s">
        <v>142</v>
      </c>
      <c r="H737" s="18" t="s">
        <v>12</v>
      </c>
      <c r="I737" s="30">
        <v>499.99900000000002</v>
      </c>
      <c r="J737" s="30">
        <v>249.999</v>
      </c>
      <c r="K737" s="30">
        <v>0</v>
      </c>
      <c r="L737" s="30">
        <v>124.5</v>
      </c>
      <c r="M737" s="30">
        <v>0</v>
      </c>
      <c r="N737" s="30">
        <v>65.5</v>
      </c>
      <c r="O737" s="30">
        <v>60</v>
      </c>
    </row>
    <row r="738" spans="1:15" ht="75" x14ac:dyDescent="0.25">
      <c r="A738" s="25">
        <f>A737+1</f>
        <v>705</v>
      </c>
      <c r="B738" s="22">
        <f t="shared" si="113"/>
        <v>12</v>
      </c>
      <c r="C738" s="23">
        <v>58</v>
      </c>
      <c r="D738" s="36" t="s">
        <v>1422</v>
      </c>
      <c r="E738" s="19" t="s">
        <v>24</v>
      </c>
      <c r="F738" s="19" t="s">
        <v>141</v>
      </c>
      <c r="G738" s="19" t="s">
        <v>142</v>
      </c>
      <c r="H738" s="18" t="s">
        <v>12</v>
      </c>
      <c r="I738" s="30">
        <v>100.193</v>
      </c>
      <c r="J738" s="30">
        <v>50.095999999999997</v>
      </c>
      <c r="K738" s="30">
        <v>0</v>
      </c>
      <c r="L738" s="30">
        <v>36.697000000000003</v>
      </c>
      <c r="M738" s="30">
        <v>13.4</v>
      </c>
      <c r="N738" s="30">
        <v>0</v>
      </c>
      <c r="O738" s="30">
        <v>0</v>
      </c>
    </row>
    <row r="739" spans="1:15" ht="56.25" x14ac:dyDescent="0.25">
      <c r="A739" s="25">
        <f t="shared" ref="A739:A749" si="114">A738+1</f>
        <v>706</v>
      </c>
      <c r="B739" s="22">
        <f t="shared" si="113"/>
        <v>13</v>
      </c>
      <c r="C739" s="23">
        <v>71</v>
      </c>
      <c r="D739" s="36" t="s">
        <v>1423</v>
      </c>
      <c r="E739" s="19" t="s">
        <v>24</v>
      </c>
      <c r="F739" s="19" t="s">
        <v>1424</v>
      </c>
      <c r="G739" s="19" t="s">
        <v>142</v>
      </c>
      <c r="H739" s="18" t="s">
        <v>1425</v>
      </c>
      <c r="I739" s="30">
        <v>299.99</v>
      </c>
      <c r="J739" s="30">
        <v>149.995</v>
      </c>
      <c r="K739" s="30">
        <v>0</v>
      </c>
      <c r="L739" s="30">
        <v>74.697999999999993</v>
      </c>
      <c r="M739" s="30">
        <v>39.298999999999999</v>
      </c>
      <c r="N739" s="30">
        <v>0</v>
      </c>
      <c r="O739" s="30">
        <v>35.997999999999998</v>
      </c>
    </row>
    <row r="740" spans="1:15" ht="81" x14ac:dyDescent="0.25">
      <c r="A740" s="25">
        <f t="shared" si="114"/>
        <v>707</v>
      </c>
      <c r="B740" s="22">
        <f t="shared" si="113"/>
        <v>14</v>
      </c>
      <c r="C740" s="23">
        <v>159</v>
      </c>
      <c r="D740" s="36" t="s">
        <v>1426</v>
      </c>
      <c r="E740" s="19" t="s">
        <v>24</v>
      </c>
      <c r="F740" s="19" t="s">
        <v>139</v>
      </c>
      <c r="G740" s="19" t="s">
        <v>142</v>
      </c>
      <c r="H740" s="18" t="s">
        <v>12</v>
      </c>
      <c r="I740" s="30">
        <v>142.61600000000001</v>
      </c>
      <c r="J740" s="30">
        <v>71.308000000000007</v>
      </c>
      <c r="K740" s="30">
        <v>0</v>
      </c>
      <c r="L740" s="30">
        <v>51.161999999999999</v>
      </c>
      <c r="M740" s="30">
        <v>10</v>
      </c>
      <c r="N740" s="30">
        <v>0.1</v>
      </c>
      <c r="O740" s="30">
        <v>10.045999999999999</v>
      </c>
    </row>
    <row r="741" spans="1:15" ht="56.25" x14ac:dyDescent="0.25">
      <c r="A741" s="25">
        <f t="shared" si="114"/>
        <v>708</v>
      </c>
      <c r="B741" s="22">
        <f t="shared" si="113"/>
        <v>15</v>
      </c>
      <c r="C741" s="23">
        <v>204</v>
      </c>
      <c r="D741" s="36" t="s">
        <v>1427</v>
      </c>
      <c r="E741" s="19" t="s">
        <v>24</v>
      </c>
      <c r="F741" s="19" t="s">
        <v>1428</v>
      </c>
      <c r="G741" s="19" t="s">
        <v>142</v>
      </c>
      <c r="H741" s="18" t="s">
        <v>1429</v>
      </c>
      <c r="I741" s="30">
        <v>299.899</v>
      </c>
      <c r="J741" s="30">
        <v>149.94900000000001</v>
      </c>
      <c r="K741" s="30">
        <v>0</v>
      </c>
      <c r="L741" s="30">
        <v>74.674999999999997</v>
      </c>
      <c r="M741" s="30">
        <v>40.774999999999999</v>
      </c>
      <c r="N741" s="30">
        <v>0</v>
      </c>
      <c r="O741" s="30">
        <v>34.5</v>
      </c>
    </row>
    <row r="742" spans="1:15" ht="56.25" x14ac:dyDescent="0.25">
      <c r="A742" s="25">
        <f t="shared" si="114"/>
        <v>709</v>
      </c>
      <c r="B742" s="22">
        <f t="shared" si="113"/>
        <v>16</v>
      </c>
      <c r="C742" s="23">
        <v>327</v>
      </c>
      <c r="D742" s="36" t="s">
        <v>1430</v>
      </c>
      <c r="E742" s="19" t="s">
        <v>24</v>
      </c>
      <c r="F742" s="19" t="s">
        <v>1431</v>
      </c>
      <c r="G742" s="19" t="s">
        <v>142</v>
      </c>
      <c r="H742" s="18" t="s">
        <v>12</v>
      </c>
      <c r="I742" s="30">
        <v>299.98899999999998</v>
      </c>
      <c r="J742" s="30">
        <v>149.995</v>
      </c>
      <c r="K742" s="30">
        <v>0</v>
      </c>
      <c r="L742" s="30">
        <v>74.697000000000003</v>
      </c>
      <c r="M742" s="30">
        <v>60.968000000000004</v>
      </c>
      <c r="N742" s="30">
        <v>0</v>
      </c>
      <c r="O742" s="30">
        <v>14.329000000000001</v>
      </c>
    </row>
    <row r="743" spans="1:15" ht="75" x14ac:dyDescent="0.25">
      <c r="A743" s="25">
        <f t="shared" si="114"/>
        <v>710</v>
      </c>
      <c r="B743" s="22">
        <f t="shared" si="113"/>
        <v>17</v>
      </c>
      <c r="C743" s="23">
        <v>392</v>
      </c>
      <c r="D743" s="36" t="s">
        <v>1432</v>
      </c>
      <c r="E743" s="19" t="s">
        <v>24</v>
      </c>
      <c r="F743" s="19" t="s">
        <v>140</v>
      </c>
      <c r="G743" s="19" t="s">
        <v>142</v>
      </c>
      <c r="H743" s="18" t="s">
        <v>12</v>
      </c>
      <c r="I743" s="30">
        <v>497.80799999999999</v>
      </c>
      <c r="J743" s="30">
        <v>248.904</v>
      </c>
      <c r="K743" s="30">
        <v>0</v>
      </c>
      <c r="L743" s="30">
        <v>123.904</v>
      </c>
      <c r="M743" s="30">
        <v>0</v>
      </c>
      <c r="N743" s="30">
        <v>125</v>
      </c>
      <c r="O743" s="30">
        <v>0</v>
      </c>
    </row>
    <row r="744" spans="1:15" ht="40.5" x14ac:dyDescent="0.25">
      <c r="A744" s="25">
        <f t="shared" si="114"/>
        <v>711</v>
      </c>
      <c r="B744" s="22">
        <f t="shared" si="113"/>
        <v>18</v>
      </c>
      <c r="C744" s="23">
        <v>779</v>
      </c>
      <c r="D744" s="36" t="s">
        <v>1433</v>
      </c>
      <c r="E744" s="19" t="s">
        <v>24</v>
      </c>
      <c r="F744" s="19" t="s">
        <v>35</v>
      </c>
      <c r="G744" s="19" t="s">
        <v>142</v>
      </c>
      <c r="H744" s="18" t="s">
        <v>1434</v>
      </c>
      <c r="I744" s="30">
        <v>103.509</v>
      </c>
      <c r="J744" s="30">
        <v>51.753999999999998</v>
      </c>
      <c r="K744" s="30">
        <v>0</v>
      </c>
      <c r="L744" s="30">
        <v>25.81</v>
      </c>
      <c r="M744" s="30">
        <v>13.6</v>
      </c>
      <c r="N744" s="30">
        <v>0</v>
      </c>
      <c r="O744" s="30">
        <v>12.345000000000001</v>
      </c>
    </row>
    <row r="745" spans="1:15" ht="168.75" x14ac:dyDescent="0.25">
      <c r="A745" s="25">
        <f t="shared" si="114"/>
        <v>712</v>
      </c>
      <c r="B745" s="22">
        <f t="shared" si="113"/>
        <v>19</v>
      </c>
      <c r="C745" s="23">
        <v>1169</v>
      </c>
      <c r="D745" s="36" t="s">
        <v>1435</v>
      </c>
      <c r="E745" s="19" t="s">
        <v>24</v>
      </c>
      <c r="F745" s="19" t="s">
        <v>1436</v>
      </c>
      <c r="G745" s="19" t="s">
        <v>142</v>
      </c>
      <c r="H745" s="18" t="s">
        <v>12</v>
      </c>
      <c r="I745" s="30">
        <v>499.92099999999999</v>
      </c>
      <c r="J745" s="30">
        <v>249.96</v>
      </c>
      <c r="K745" s="30">
        <v>0</v>
      </c>
      <c r="L745" s="30">
        <v>124.80800000000001</v>
      </c>
      <c r="M745" s="30">
        <v>63</v>
      </c>
      <c r="N745" s="30">
        <v>0</v>
      </c>
      <c r="O745" s="30">
        <v>62.152999999999999</v>
      </c>
    </row>
    <row r="746" spans="1:15" ht="60.75" x14ac:dyDescent="0.25">
      <c r="A746" s="25">
        <f t="shared" si="114"/>
        <v>713</v>
      </c>
      <c r="B746" s="22">
        <f t="shared" si="113"/>
        <v>20</v>
      </c>
      <c r="C746" s="23">
        <v>1446</v>
      </c>
      <c r="D746" s="36" t="s">
        <v>1437</v>
      </c>
      <c r="E746" s="19" t="s">
        <v>24</v>
      </c>
      <c r="F746" s="19" t="s">
        <v>23</v>
      </c>
      <c r="G746" s="19" t="s">
        <v>142</v>
      </c>
      <c r="H746" s="18" t="s">
        <v>1438</v>
      </c>
      <c r="I746" s="30">
        <v>199.255</v>
      </c>
      <c r="J746" s="30">
        <v>99.625</v>
      </c>
      <c r="K746" s="30">
        <v>0</v>
      </c>
      <c r="L746" s="30">
        <v>49.63</v>
      </c>
      <c r="M746" s="30">
        <v>50</v>
      </c>
      <c r="N746" s="30">
        <v>0</v>
      </c>
      <c r="O746" s="30">
        <v>0</v>
      </c>
    </row>
    <row r="747" spans="1:15" ht="93.75" x14ac:dyDescent="0.25">
      <c r="A747" s="25">
        <f t="shared" si="114"/>
        <v>714</v>
      </c>
      <c r="B747" s="22">
        <f t="shared" si="113"/>
        <v>21</v>
      </c>
      <c r="C747" s="23">
        <v>2230</v>
      </c>
      <c r="D747" s="36" t="s">
        <v>1439</v>
      </c>
      <c r="E747" s="19" t="s">
        <v>24</v>
      </c>
      <c r="F747" s="19" t="s">
        <v>1440</v>
      </c>
      <c r="G747" s="19" t="s">
        <v>142</v>
      </c>
      <c r="H747" s="18" t="s">
        <v>12</v>
      </c>
      <c r="I747" s="30">
        <v>213.32300000000001</v>
      </c>
      <c r="J747" s="30">
        <v>106.661</v>
      </c>
      <c r="K747" s="30">
        <v>0</v>
      </c>
      <c r="L747" s="30">
        <v>79.117999999999995</v>
      </c>
      <c r="M747" s="30">
        <v>4.54</v>
      </c>
      <c r="N747" s="30">
        <v>12</v>
      </c>
      <c r="O747" s="30">
        <v>11.004</v>
      </c>
    </row>
    <row r="748" spans="1:15" ht="40.5" x14ac:dyDescent="0.25">
      <c r="A748" s="25">
        <f t="shared" si="114"/>
        <v>715</v>
      </c>
      <c r="B748" s="22">
        <f t="shared" si="113"/>
        <v>22</v>
      </c>
      <c r="C748" s="23">
        <v>39</v>
      </c>
      <c r="D748" s="36" t="s">
        <v>1441</v>
      </c>
      <c r="E748" s="19" t="s">
        <v>127</v>
      </c>
      <c r="F748" s="19" t="s">
        <v>1442</v>
      </c>
      <c r="G748" s="19" t="s">
        <v>142</v>
      </c>
      <c r="H748" s="18" t="s">
        <v>12</v>
      </c>
      <c r="I748" s="30">
        <v>103.517</v>
      </c>
      <c r="J748" s="30">
        <v>51.758000000000003</v>
      </c>
      <c r="K748" s="30">
        <v>0</v>
      </c>
      <c r="L748" s="30">
        <v>25.869</v>
      </c>
      <c r="M748" s="30">
        <v>25.89</v>
      </c>
      <c r="N748" s="30">
        <v>0</v>
      </c>
      <c r="O748" s="30">
        <v>0</v>
      </c>
    </row>
    <row r="749" spans="1:15" ht="56.25" x14ac:dyDescent="0.25">
      <c r="A749" s="25">
        <f t="shared" si="114"/>
        <v>716</v>
      </c>
      <c r="B749" s="22">
        <f t="shared" si="113"/>
        <v>23</v>
      </c>
      <c r="C749" s="23">
        <v>150</v>
      </c>
      <c r="D749" s="36" t="s">
        <v>1443</v>
      </c>
      <c r="E749" s="19" t="s">
        <v>127</v>
      </c>
      <c r="F749" s="19" t="s">
        <v>30</v>
      </c>
      <c r="G749" s="19" t="s">
        <v>142</v>
      </c>
      <c r="H749" s="18" t="s">
        <v>12</v>
      </c>
      <c r="I749" s="30">
        <v>280</v>
      </c>
      <c r="J749" s="30">
        <v>140</v>
      </c>
      <c r="K749" s="30">
        <v>0</v>
      </c>
      <c r="L749" s="30">
        <v>69.72</v>
      </c>
      <c r="M749" s="30">
        <v>70.28</v>
      </c>
      <c r="N749" s="30">
        <v>0</v>
      </c>
      <c r="O749" s="30">
        <v>0</v>
      </c>
    </row>
    <row r="750" spans="1:15" ht="40.5" x14ac:dyDescent="0.25">
      <c r="A750" s="25">
        <f>A749+1</f>
        <v>717</v>
      </c>
      <c r="B750" s="22">
        <f t="shared" si="113"/>
        <v>24</v>
      </c>
      <c r="C750" s="23">
        <v>182</v>
      </c>
      <c r="D750" s="36" t="s">
        <v>1444</v>
      </c>
      <c r="E750" s="19" t="s">
        <v>127</v>
      </c>
      <c r="F750" s="19" t="s">
        <v>83</v>
      </c>
      <c r="G750" s="19" t="s">
        <v>142</v>
      </c>
      <c r="H750" s="18" t="s">
        <v>12</v>
      </c>
      <c r="I750" s="30">
        <v>103.947</v>
      </c>
      <c r="J750" s="30">
        <v>51.972999999999999</v>
      </c>
      <c r="K750" s="30">
        <v>0</v>
      </c>
      <c r="L750" s="30">
        <v>25.882999999999999</v>
      </c>
      <c r="M750" s="30">
        <v>0</v>
      </c>
      <c r="N750" s="30">
        <v>26.091000000000001</v>
      </c>
      <c r="O750" s="30">
        <v>0</v>
      </c>
    </row>
    <row r="751" spans="1:15" ht="60.75" x14ac:dyDescent="0.25">
      <c r="A751" s="25">
        <f>A750+1</f>
        <v>718</v>
      </c>
      <c r="B751" s="22">
        <f t="shared" si="113"/>
        <v>25</v>
      </c>
      <c r="C751" s="23">
        <v>273</v>
      </c>
      <c r="D751" s="36" t="s">
        <v>1445</v>
      </c>
      <c r="E751" s="19" t="s">
        <v>127</v>
      </c>
      <c r="F751" s="19" t="s">
        <v>1446</v>
      </c>
      <c r="G751" s="19" t="s">
        <v>142</v>
      </c>
      <c r="H751" s="18" t="s">
        <v>12</v>
      </c>
      <c r="I751" s="30">
        <v>478.13299999999998</v>
      </c>
      <c r="J751" s="30">
        <v>239.066</v>
      </c>
      <c r="K751" s="30">
        <v>0</v>
      </c>
      <c r="L751" s="30">
        <v>119.06699999999999</v>
      </c>
      <c r="M751" s="30">
        <v>26.23</v>
      </c>
      <c r="N751" s="30">
        <v>62.173999999999999</v>
      </c>
      <c r="O751" s="30">
        <v>31.596</v>
      </c>
    </row>
    <row r="752" spans="1:15" ht="60.75" x14ac:dyDescent="0.25">
      <c r="A752" s="25">
        <f t="shared" ref="A752:A772" si="115">A751+1</f>
        <v>719</v>
      </c>
      <c r="B752" s="22">
        <f t="shared" si="113"/>
        <v>26</v>
      </c>
      <c r="C752" s="23">
        <v>275</v>
      </c>
      <c r="D752" s="36" t="s">
        <v>1447</v>
      </c>
      <c r="E752" s="19" t="s">
        <v>127</v>
      </c>
      <c r="F752" s="19" t="s">
        <v>1448</v>
      </c>
      <c r="G752" s="19" t="s">
        <v>142</v>
      </c>
      <c r="H752" s="18" t="s">
        <v>12</v>
      </c>
      <c r="I752" s="30">
        <v>162.15600000000001</v>
      </c>
      <c r="J752" s="30">
        <v>81.078000000000003</v>
      </c>
      <c r="K752" s="30">
        <v>0</v>
      </c>
      <c r="L752" s="30">
        <v>40.377000000000002</v>
      </c>
      <c r="M752" s="30">
        <v>0</v>
      </c>
      <c r="N752" s="30">
        <v>40.701000000000001</v>
      </c>
      <c r="O752" s="30">
        <v>0</v>
      </c>
    </row>
    <row r="753" spans="1:15" ht="40.5" x14ac:dyDescent="0.25">
      <c r="A753" s="25">
        <f t="shared" si="115"/>
        <v>720</v>
      </c>
      <c r="B753" s="22">
        <f t="shared" si="113"/>
        <v>27</v>
      </c>
      <c r="C753" s="23">
        <v>280</v>
      </c>
      <c r="D753" s="36" t="s">
        <v>1449</v>
      </c>
      <c r="E753" s="19" t="s">
        <v>127</v>
      </c>
      <c r="F753" s="19" t="s">
        <v>1450</v>
      </c>
      <c r="G753" s="19" t="s">
        <v>142</v>
      </c>
      <c r="H753" s="18" t="s">
        <v>12</v>
      </c>
      <c r="I753" s="30">
        <v>101.44</v>
      </c>
      <c r="J753" s="30">
        <v>50.72</v>
      </c>
      <c r="K753" s="30">
        <v>0</v>
      </c>
      <c r="L753" s="30">
        <v>25.32</v>
      </c>
      <c r="M753" s="30">
        <v>25.4</v>
      </c>
      <c r="N753" s="30">
        <v>0</v>
      </c>
      <c r="O753" s="30">
        <v>0</v>
      </c>
    </row>
    <row r="754" spans="1:15" ht="40.5" x14ac:dyDescent="0.25">
      <c r="A754" s="25">
        <f t="shared" si="115"/>
        <v>721</v>
      </c>
      <c r="B754" s="22">
        <f t="shared" si="113"/>
        <v>28</v>
      </c>
      <c r="C754" s="23">
        <v>358</v>
      </c>
      <c r="D754" s="36" t="s">
        <v>1451</v>
      </c>
      <c r="E754" s="19" t="s">
        <v>127</v>
      </c>
      <c r="F754" s="19" t="s">
        <v>1452</v>
      </c>
      <c r="G754" s="19" t="s">
        <v>142</v>
      </c>
      <c r="H754" s="18" t="s">
        <v>12</v>
      </c>
      <c r="I754" s="30">
        <v>130.267</v>
      </c>
      <c r="J754" s="30">
        <v>65.132999999999996</v>
      </c>
      <c r="K754" s="30">
        <v>0</v>
      </c>
      <c r="L754" s="30">
        <v>50.134</v>
      </c>
      <c r="M754" s="30">
        <v>15</v>
      </c>
      <c r="N754" s="30">
        <v>0</v>
      </c>
      <c r="O754" s="30">
        <v>0</v>
      </c>
    </row>
    <row r="755" spans="1:15" ht="60.75" x14ac:dyDescent="0.25">
      <c r="A755" s="25">
        <f t="shared" si="115"/>
        <v>722</v>
      </c>
      <c r="B755" s="22">
        <f t="shared" si="113"/>
        <v>29</v>
      </c>
      <c r="C755" s="23">
        <v>372</v>
      </c>
      <c r="D755" s="36" t="s">
        <v>1453</v>
      </c>
      <c r="E755" s="19" t="s">
        <v>127</v>
      </c>
      <c r="F755" s="19" t="s">
        <v>1454</v>
      </c>
      <c r="G755" s="19" t="s">
        <v>142</v>
      </c>
      <c r="H755" s="18" t="s">
        <v>12</v>
      </c>
      <c r="I755" s="30">
        <v>120.504</v>
      </c>
      <c r="J755" s="30">
        <v>60.252000000000002</v>
      </c>
      <c r="K755" s="30">
        <v>0</v>
      </c>
      <c r="L755" s="30">
        <v>30.052</v>
      </c>
      <c r="M755" s="30">
        <v>30.2</v>
      </c>
      <c r="N755" s="30">
        <v>0</v>
      </c>
      <c r="O755" s="30">
        <v>0</v>
      </c>
    </row>
    <row r="756" spans="1:15" ht="40.5" x14ac:dyDescent="0.25">
      <c r="A756" s="25">
        <f t="shared" si="115"/>
        <v>723</v>
      </c>
      <c r="B756" s="22">
        <f t="shared" si="113"/>
        <v>30</v>
      </c>
      <c r="C756" s="23">
        <v>381</v>
      </c>
      <c r="D756" s="36" t="s">
        <v>1455</v>
      </c>
      <c r="E756" s="19" t="s">
        <v>127</v>
      </c>
      <c r="F756" s="19" t="s">
        <v>1456</v>
      </c>
      <c r="G756" s="19" t="s">
        <v>142</v>
      </c>
      <c r="H756" s="18" t="s">
        <v>12</v>
      </c>
      <c r="I756" s="30">
        <v>115</v>
      </c>
      <c r="J756" s="30">
        <v>57.5</v>
      </c>
      <c r="K756" s="30">
        <v>0</v>
      </c>
      <c r="L756" s="30">
        <v>28.738</v>
      </c>
      <c r="M756" s="30">
        <v>28.762</v>
      </c>
      <c r="N756" s="30">
        <v>0</v>
      </c>
      <c r="O756" s="30">
        <v>0</v>
      </c>
    </row>
    <row r="757" spans="1:15" ht="60.75" x14ac:dyDescent="0.25">
      <c r="A757" s="25">
        <f t="shared" si="115"/>
        <v>724</v>
      </c>
      <c r="B757" s="22">
        <f t="shared" si="113"/>
        <v>31</v>
      </c>
      <c r="C757" s="23">
        <v>413</v>
      </c>
      <c r="D757" s="36" t="s">
        <v>1457</v>
      </c>
      <c r="E757" s="19" t="s">
        <v>127</v>
      </c>
      <c r="F757" s="19" t="s">
        <v>1458</v>
      </c>
      <c r="G757" s="19" t="s">
        <v>142</v>
      </c>
      <c r="H757" s="18" t="s">
        <v>12</v>
      </c>
      <c r="I757" s="30">
        <v>482.36799999999999</v>
      </c>
      <c r="J757" s="30">
        <v>241.184</v>
      </c>
      <c r="K757" s="30">
        <v>0</v>
      </c>
      <c r="L757" s="30">
        <v>120.54300000000001</v>
      </c>
      <c r="M757" s="30">
        <v>52.149000000000001</v>
      </c>
      <c r="N757" s="30">
        <v>60</v>
      </c>
      <c r="O757" s="30">
        <v>8.4920000000000009</v>
      </c>
    </row>
    <row r="758" spans="1:15" ht="40.5" x14ac:dyDescent="0.25">
      <c r="A758" s="25">
        <f t="shared" si="115"/>
        <v>725</v>
      </c>
      <c r="B758" s="22">
        <f t="shared" si="113"/>
        <v>32</v>
      </c>
      <c r="C758" s="23">
        <v>454</v>
      </c>
      <c r="D758" s="36" t="s">
        <v>1459</v>
      </c>
      <c r="E758" s="19" t="s">
        <v>127</v>
      </c>
      <c r="F758" s="19" t="s">
        <v>135</v>
      </c>
      <c r="G758" s="19" t="s">
        <v>142</v>
      </c>
      <c r="H758" s="18" t="s">
        <v>12</v>
      </c>
      <c r="I758" s="30">
        <v>177</v>
      </c>
      <c r="J758" s="30">
        <v>88.5</v>
      </c>
      <c r="K758" s="30">
        <v>0</v>
      </c>
      <c r="L758" s="30">
        <v>49.915999999999997</v>
      </c>
      <c r="M758" s="30">
        <v>19.3</v>
      </c>
      <c r="N758" s="30">
        <v>0</v>
      </c>
      <c r="O758" s="30">
        <v>19.283999999999999</v>
      </c>
    </row>
    <row r="759" spans="1:15" ht="56.25" x14ac:dyDescent="0.25">
      <c r="A759" s="25">
        <f t="shared" si="115"/>
        <v>726</v>
      </c>
      <c r="B759" s="22">
        <f t="shared" si="113"/>
        <v>33</v>
      </c>
      <c r="C759" s="23">
        <v>588</v>
      </c>
      <c r="D759" s="36" t="s">
        <v>1460</v>
      </c>
      <c r="E759" s="19" t="s">
        <v>127</v>
      </c>
      <c r="F759" s="19" t="s">
        <v>1461</v>
      </c>
      <c r="G759" s="19" t="s">
        <v>142</v>
      </c>
      <c r="H759" s="18" t="s">
        <v>1462</v>
      </c>
      <c r="I759" s="30">
        <v>299.99599999999998</v>
      </c>
      <c r="J759" s="30">
        <v>149.99799999999999</v>
      </c>
      <c r="K759" s="30">
        <v>0</v>
      </c>
      <c r="L759" s="30">
        <v>74.698999999999998</v>
      </c>
      <c r="M759" s="30">
        <v>60.198999999999998</v>
      </c>
      <c r="N759" s="30">
        <v>0</v>
      </c>
      <c r="O759" s="30">
        <v>15.1</v>
      </c>
    </row>
    <row r="760" spans="1:15" ht="67.5" customHeight="1" x14ac:dyDescent="0.25">
      <c r="A760" s="25">
        <f t="shared" si="115"/>
        <v>727</v>
      </c>
      <c r="B760" s="22">
        <f t="shared" si="113"/>
        <v>34</v>
      </c>
      <c r="C760" s="23">
        <v>824</v>
      </c>
      <c r="D760" s="36" t="s">
        <v>1463</v>
      </c>
      <c r="E760" s="19" t="s">
        <v>127</v>
      </c>
      <c r="F760" s="19" t="s">
        <v>38</v>
      </c>
      <c r="G760" s="19" t="s">
        <v>142</v>
      </c>
      <c r="H760" s="18" t="s">
        <v>12</v>
      </c>
      <c r="I760" s="30">
        <v>499.99900000000002</v>
      </c>
      <c r="J760" s="30">
        <v>249.999</v>
      </c>
      <c r="K760" s="30">
        <v>0</v>
      </c>
      <c r="L760" s="30">
        <v>124.55</v>
      </c>
      <c r="M760" s="30">
        <v>125.45</v>
      </c>
      <c r="N760" s="30">
        <v>0</v>
      </c>
      <c r="O760" s="30">
        <v>0</v>
      </c>
    </row>
    <row r="761" spans="1:15" ht="56.25" x14ac:dyDescent="0.25">
      <c r="A761" s="25">
        <f t="shared" si="115"/>
        <v>728</v>
      </c>
      <c r="B761" s="22">
        <f t="shared" si="113"/>
        <v>35</v>
      </c>
      <c r="C761" s="23">
        <v>928</v>
      </c>
      <c r="D761" s="36" t="s">
        <v>1464</v>
      </c>
      <c r="E761" s="19" t="s">
        <v>127</v>
      </c>
      <c r="F761" s="19" t="s">
        <v>82</v>
      </c>
      <c r="G761" s="19" t="s">
        <v>142</v>
      </c>
      <c r="H761" s="18" t="s">
        <v>12</v>
      </c>
      <c r="I761" s="30">
        <v>499.99900000000002</v>
      </c>
      <c r="J761" s="30">
        <v>249.999</v>
      </c>
      <c r="K761" s="30">
        <v>0</v>
      </c>
      <c r="L761" s="30">
        <v>124.5</v>
      </c>
      <c r="M761" s="30">
        <v>50</v>
      </c>
      <c r="N761" s="30">
        <v>41.13</v>
      </c>
      <c r="O761" s="30">
        <v>34.369999999999997</v>
      </c>
    </row>
    <row r="762" spans="1:15" ht="40.5" x14ac:dyDescent="0.25">
      <c r="A762" s="25">
        <f t="shared" si="115"/>
        <v>729</v>
      </c>
      <c r="B762" s="22">
        <f t="shared" si="113"/>
        <v>36</v>
      </c>
      <c r="C762" s="23">
        <v>1340</v>
      </c>
      <c r="D762" s="36" t="s">
        <v>136</v>
      </c>
      <c r="E762" s="19" t="s">
        <v>127</v>
      </c>
      <c r="F762" s="19" t="s">
        <v>137</v>
      </c>
      <c r="G762" s="19" t="s">
        <v>142</v>
      </c>
      <c r="H762" s="18" t="s">
        <v>12</v>
      </c>
      <c r="I762" s="30">
        <v>120</v>
      </c>
      <c r="J762" s="30">
        <v>60</v>
      </c>
      <c r="K762" s="30">
        <v>0</v>
      </c>
      <c r="L762" s="30">
        <v>29.88</v>
      </c>
      <c r="M762" s="30">
        <v>30.12</v>
      </c>
      <c r="N762" s="30">
        <v>0</v>
      </c>
      <c r="O762" s="30">
        <v>0</v>
      </c>
    </row>
    <row r="763" spans="1:15" ht="60.75" x14ac:dyDescent="0.25">
      <c r="A763" s="25">
        <f t="shared" si="115"/>
        <v>730</v>
      </c>
      <c r="B763" s="22">
        <f t="shared" si="113"/>
        <v>37</v>
      </c>
      <c r="C763" s="23">
        <v>1362</v>
      </c>
      <c r="D763" s="36" t="s">
        <v>1862</v>
      </c>
      <c r="E763" s="19" t="s">
        <v>127</v>
      </c>
      <c r="F763" s="19" t="s">
        <v>1465</v>
      </c>
      <c r="G763" s="19" t="s">
        <v>142</v>
      </c>
      <c r="H763" s="18" t="s">
        <v>12</v>
      </c>
      <c r="I763" s="30">
        <v>299.19799999999998</v>
      </c>
      <c r="J763" s="30">
        <v>149.59899999999999</v>
      </c>
      <c r="K763" s="30">
        <v>0</v>
      </c>
      <c r="L763" s="30">
        <v>74.8</v>
      </c>
      <c r="M763" s="30">
        <v>0</v>
      </c>
      <c r="N763" s="30">
        <v>41.731000000000002</v>
      </c>
      <c r="O763" s="30">
        <v>33.067999999999998</v>
      </c>
    </row>
    <row r="764" spans="1:15" ht="81" x14ac:dyDescent="0.25">
      <c r="A764" s="25">
        <f t="shared" si="115"/>
        <v>731</v>
      </c>
      <c r="B764" s="22">
        <f t="shared" si="113"/>
        <v>38</v>
      </c>
      <c r="C764" s="23">
        <v>1588</v>
      </c>
      <c r="D764" s="36" t="s">
        <v>1466</v>
      </c>
      <c r="E764" s="19" t="s">
        <v>127</v>
      </c>
      <c r="F764" s="19" t="s">
        <v>1484</v>
      </c>
      <c r="G764" s="19" t="s">
        <v>142</v>
      </c>
      <c r="H764" s="18" t="s">
        <v>12</v>
      </c>
      <c r="I764" s="30">
        <v>250</v>
      </c>
      <c r="J764" s="30">
        <v>125</v>
      </c>
      <c r="K764" s="30">
        <v>0</v>
      </c>
      <c r="L764" s="30">
        <v>99.132000000000005</v>
      </c>
      <c r="M764" s="30">
        <v>20</v>
      </c>
      <c r="N764" s="30">
        <v>0</v>
      </c>
      <c r="O764" s="30">
        <v>5.8680000000000003</v>
      </c>
    </row>
    <row r="765" spans="1:15" ht="60.75" x14ac:dyDescent="0.25">
      <c r="A765" s="25">
        <f t="shared" si="115"/>
        <v>732</v>
      </c>
      <c r="B765" s="22">
        <f t="shared" si="113"/>
        <v>39</v>
      </c>
      <c r="C765" s="23">
        <v>1797</v>
      </c>
      <c r="D765" s="36" t="s">
        <v>1467</v>
      </c>
      <c r="E765" s="19" t="s">
        <v>127</v>
      </c>
      <c r="F765" s="19" t="s">
        <v>1468</v>
      </c>
      <c r="G765" s="19" t="s">
        <v>142</v>
      </c>
      <c r="H765" s="18" t="s">
        <v>12</v>
      </c>
      <c r="I765" s="30">
        <v>498.14400000000001</v>
      </c>
      <c r="J765" s="30">
        <v>249.072</v>
      </c>
      <c r="K765" s="30">
        <v>0</v>
      </c>
      <c r="L765" s="30">
        <v>194.072</v>
      </c>
      <c r="M765" s="30">
        <v>55</v>
      </c>
      <c r="N765" s="30">
        <v>0</v>
      </c>
      <c r="O765" s="30">
        <v>0</v>
      </c>
    </row>
    <row r="766" spans="1:15" ht="75" x14ac:dyDescent="0.25">
      <c r="A766" s="25">
        <f t="shared" si="115"/>
        <v>733</v>
      </c>
      <c r="B766" s="22">
        <f t="shared" si="113"/>
        <v>40</v>
      </c>
      <c r="C766" s="23">
        <v>2091</v>
      </c>
      <c r="D766" s="36" t="s">
        <v>1469</v>
      </c>
      <c r="E766" s="19" t="s">
        <v>127</v>
      </c>
      <c r="F766" s="19" t="s">
        <v>1470</v>
      </c>
      <c r="G766" s="19" t="s">
        <v>142</v>
      </c>
      <c r="H766" s="18" t="s">
        <v>12</v>
      </c>
      <c r="I766" s="30">
        <v>465.13799999999998</v>
      </c>
      <c r="J766" s="30">
        <v>232.56899999999999</v>
      </c>
      <c r="K766" s="30">
        <v>0</v>
      </c>
      <c r="L766" s="30">
        <v>162.333</v>
      </c>
      <c r="M766" s="30">
        <v>45</v>
      </c>
      <c r="N766" s="30">
        <v>25.236000000000001</v>
      </c>
      <c r="O766" s="30">
        <v>0</v>
      </c>
    </row>
    <row r="767" spans="1:15" ht="40.5" x14ac:dyDescent="0.25">
      <c r="A767" s="25">
        <f t="shared" si="115"/>
        <v>734</v>
      </c>
      <c r="B767" s="22">
        <f t="shared" si="113"/>
        <v>41</v>
      </c>
      <c r="C767" s="23">
        <v>2092</v>
      </c>
      <c r="D767" s="36" t="s">
        <v>1471</v>
      </c>
      <c r="E767" s="19" t="s">
        <v>127</v>
      </c>
      <c r="F767" s="19" t="s">
        <v>1472</v>
      </c>
      <c r="G767" s="19" t="s">
        <v>142</v>
      </c>
      <c r="H767" s="18" t="s">
        <v>12</v>
      </c>
      <c r="I767" s="30">
        <v>222.346</v>
      </c>
      <c r="J767" s="30">
        <v>111.173</v>
      </c>
      <c r="K767" s="30">
        <v>0</v>
      </c>
      <c r="L767" s="30">
        <v>64.48</v>
      </c>
      <c r="M767" s="30">
        <v>0</v>
      </c>
      <c r="N767" s="30">
        <v>46.692999999999998</v>
      </c>
      <c r="O767" s="30">
        <v>0</v>
      </c>
    </row>
    <row r="768" spans="1:15" ht="93.75" x14ac:dyDescent="0.25">
      <c r="A768" s="25">
        <f t="shared" si="115"/>
        <v>735</v>
      </c>
      <c r="B768" s="22">
        <f t="shared" si="113"/>
        <v>42</v>
      </c>
      <c r="C768" s="23">
        <v>2264</v>
      </c>
      <c r="D768" s="36" t="s">
        <v>1473</v>
      </c>
      <c r="E768" s="19" t="s">
        <v>127</v>
      </c>
      <c r="F768" s="19" t="s">
        <v>1474</v>
      </c>
      <c r="G768" s="19" t="s">
        <v>142</v>
      </c>
      <c r="H768" s="18" t="s">
        <v>12</v>
      </c>
      <c r="I768" s="30">
        <v>444.31099999999998</v>
      </c>
      <c r="J768" s="30">
        <v>222.15600000000001</v>
      </c>
      <c r="K768" s="30">
        <v>0</v>
      </c>
      <c r="L768" s="30">
        <v>177.64599999999999</v>
      </c>
      <c r="M768" s="30">
        <v>24.5</v>
      </c>
      <c r="N768" s="30">
        <v>20.009</v>
      </c>
      <c r="O768" s="30">
        <v>0</v>
      </c>
    </row>
    <row r="769" spans="1:15" ht="75" x14ac:dyDescent="0.25">
      <c r="A769" s="25">
        <f t="shared" si="115"/>
        <v>736</v>
      </c>
      <c r="B769" s="22">
        <f t="shared" si="113"/>
        <v>43</v>
      </c>
      <c r="C769" s="23">
        <v>2323</v>
      </c>
      <c r="D769" s="36" t="s">
        <v>1475</v>
      </c>
      <c r="E769" s="19" t="s">
        <v>127</v>
      </c>
      <c r="F769" s="19" t="s">
        <v>1476</v>
      </c>
      <c r="G769" s="19" t="s">
        <v>142</v>
      </c>
      <c r="H769" s="18" t="s">
        <v>12</v>
      </c>
      <c r="I769" s="30">
        <v>407.11399999999998</v>
      </c>
      <c r="J769" s="30">
        <v>203.55699999999999</v>
      </c>
      <c r="K769" s="30">
        <v>0</v>
      </c>
      <c r="L769" s="30">
        <v>153.88900000000001</v>
      </c>
      <c r="M769" s="30">
        <v>20.667999999999999</v>
      </c>
      <c r="N769" s="30">
        <v>29</v>
      </c>
      <c r="O769" s="30">
        <v>0</v>
      </c>
    </row>
    <row r="770" spans="1:15" ht="60.75" x14ac:dyDescent="0.25">
      <c r="A770" s="25">
        <f t="shared" si="115"/>
        <v>737</v>
      </c>
      <c r="B770" s="22">
        <f t="shared" si="113"/>
        <v>44</v>
      </c>
      <c r="C770" s="23">
        <v>2441</v>
      </c>
      <c r="D770" s="36" t="s">
        <v>1477</v>
      </c>
      <c r="E770" s="19" t="s">
        <v>127</v>
      </c>
      <c r="F770" s="19" t="s">
        <v>1478</v>
      </c>
      <c r="G770" s="19" t="s">
        <v>142</v>
      </c>
      <c r="H770" s="18" t="s">
        <v>1438</v>
      </c>
      <c r="I770" s="30">
        <v>212.71199999999999</v>
      </c>
      <c r="J770" s="30">
        <v>106.35599999999999</v>
      </c>
      <c r="K770" s="30">
        <v>0</v>
      </c>
      <c r="L770" s="30">
        <v>52.965000000000003</v>
      </c>
      <c r="M770" s="30">
        <v>27.25</v>
      </c>
      <c r="N770" s="30">
        <v>0</v>
      </c>
      <c r="O770" s="30">
        <v>26.140999999999998</v>
      </c>
    </row>
    <row r="771" spans="1:15" ht="78.75" customHeight="1" x14ac:dyDescent="0.25">
      <c r="A771" s="25">
        <f t="shared" si="115"/>
        <v>738</v>
      </c>
      <c r="B771" s="22">
        <f t="shared" si="113"/>
        <v>45</v>
      </c>
      <c r="C771" s="23">
        <v>252</v>
      </c>
      <c r="D771" s="36" t="s">
        <v>1479</v>
      </c>
      <c r="E771" s="19" t="s">
        <v>22</v>
      </c>
      <c r="F771" s="19" t="s">
        <v>1480</v>
      </c>
      <c r="G771" s="19" t="s">
        <v>142</v>
      </c>
      <c r="H771" s="18" t="s">
        <v>12</v>
      </c>
      <c r="I771" s="30">
        <v>253</v>
      </c>
      <c r="J771" s="30">
        <v>126.5</v>
      </c>
      <c r="K771" s="30">
        <v>0</v>
      </c>
      <c r="L771" s="30">
        <v>62.997</v>
      </c>
      <c r="M771" s="30">
        <v>63.503</v>
      </c>
      <c r="N771" s="30">
        <v>0</v>
      </c>
      <c r="O771" s="30">
        <v>0</v>
      </c>
    </row>
    <row r="772" spans="1:15" ht="75" x14ac:dyDescent="0.25">
      <c r="A772" s="25">
        <f t="shared" si="115"/>
        <v>739</v>
      </c>
      <c r="B772" s="22">
        <f t="shared" si="113"/>
        <v>46</v>
      </c>
      <c r="C772" s="23">
        <v>384</v>
      </c>
      <c r="D772" s="36" t="s">
        <v>1481</v>
      </c>
      <c r="E772" s="19" t="s">
        <v>22</v>
      </c>
      <c r="F772" s="19" t="s">
        <v>1861</v>
      </c>
      <c r="G772" s="19" t="s">
        <v>142</v>
      </c>
      <c r="H772" s="18" t="s">
        <v>12</v>
      </c>
      <c r="I772" s="30">
        <v>124.566</v>
      </c>
      <c r="J772" s="30">
        <v>62.283000000000001</v>
      </c>
      <c r="K772" s="30">
        <v>0</v>
      </c>
      <c r="L772" s="30">
        <v>47.335000000000001</v>
      </c>
      <c r="M772" s="30">
        <v>0</v>
      </c>
      <c r="N772" s="30">
        <v>14.948</v>
      </c>
      <c r="O772" s="30">
        <v>0</v>
      </c>
    </row>
    <row r="773" spans="1:15" ht="75" x14ac:dyDescent="0.25">
      <c r="A773" s="25">
        <f>A772+1</f>
        <v>740</v>
      </c>
      <c r="B773" s="22">
        <f>B772+1</f>
        <v>47</v>
      </c>
      <c r="C773" s="23">
        <v>671</v>
      </c>
      <c r="D773" s="36" t="s">
        <v>1482</v>
      </c>
      <c r="E773" s="19" t="s">
        <v>22</v>
      </c>
      <c r="F773" s="19" t="s">
        <v>1483</v>
      </c>
      <c r="G773" s="19" t="s">
        <v>142</v>
      </c>
      <c r="H773" s="18" t="s">
        <v>12</v>
      </c>
      <c r="I773" s="30">
        <v>121.04600000000001</v>
      </c>
      <c r="J773" s="30">
        <v>60.523000000000003</v>
      </c>
      <c r="K773" s="30">
        <v>0</v>
      </c>
      <c r="L773" s="30">
        <v>30.14</v>
      </c>
      <c r="M773" s="30">
        <v>0</v>
      </c>
      <c r="N773" s="30">
        <v>30.382999999999999</v>
      </c>
      <c r="O773" s="30">
        <v>0</v>
      </c>
    </row>
    <row r="774" spans="1:15" s="10" customFormat="1" ht="20.25" x14ac:dyDescent="0.3">
      <c r="A774" s="26"/>
      <c r="B774" s="6">
        <v>171</v>
      </c>
      <c r="C774" s="6"/>
      <c r="D774" s="7" t="s">
        <v>1513</v>
      </c>
      <c r="E774" s="20"/>
      <c r="F774" s="20"/>
      <c r="G774" s="20"/>
      <c r="H774" s="20"/>
      <c r="I774" s="11">
        <f t="shared" ref="I774:O774" si="116">SUM(I775:I945)</f>
        <v>52836.411000000029</v>
      </c>
      <c r="J774" s="11">
        <f t="shared" si="116"/>
        <v>25937.795000000009</v>
      </c>
      <c r="K774" s="11">
        <f t="shared" si="116"/>
        <v>0</v>
      </c>
      <c r="L774" s="11">
        <f t="shared" si="116"/>
        <v>13366.653000000002</v>
      </c>
      <c r="M774" s="11">
        <f t="shared" si="116"/>
        <v>7857.751000000002</v>
      </c>
      <c r="N774" s="11">
        <f t="shared" si="116"/>
        <v>3674.8239999999987</v>
      </c>
      <c r="O774" s="11">
        <f t="shared" si="116"/>
        <v>1999.3880000000001</v>
      </c>
    </row>
    <row r="775" spans="1:15" ht="40.5" x14ac:dyDescent="0.25">
      <c r="A775" s="25">
        <f>A773+1</f>
        <v>741</v>
      </c>
      <c r="B775" s="22">
        <v>1</v>
      </c>
      <c r="C775" s="23">
        <v>802</v>
      </c>
      <c r="D775" s="36" t="s">
        <v>1514</v>
      </c>
      <c r="E775" s="19" t="s">
        <v>6</v>
      </c>
      <c r="F775" s="19" t="s">
        <v>25</v>
      </c>
      <c r="G775" s="19" t="s">
        <v>134</v>
      </c>
      <c r="H775" s="18" t="s">
        <v>1515</v>
      </c>
      <c r="I775" s="30">
        <v>478.99200000000002</v>
      </c>
      <c r="J775" s="30">
        <v>238</v>
      </c>
      <c r="K775" s="30">
        <v>0</v>
      </c>
      <c r="L775" s="30">
        <v>117.962</v>
      </c>
      <c r="M775" s="30">
        <v>0</v>
      </c>
      <c r="N775" s="30">
        <v>92.418000000000006</v>
      </c>
      <c r="O775" s="30">
        <v>30.611999999999998</v>
      </c>
    </row>
    <row r="776" spans="1:15" ht="40.5" x14ac:dyDescent="0.25">
      <c r="A776" s="25">
        <f>A775+1</f>
        <v>742</v>
      </c>
      <c r="B776" s="22">
        <f>B775+1</f>
        <v>2</v>
      </c>
      <c r="C776" s="23">
        <v>1286</v>
      </c>
      <c r="D776" s="36" t="s">
        <v>1516</v>
      </c>
      <c r="E776" s="19" t="s">
        <v>6</v>
      </c>
      <c r="F776" s="19" t="s">
        <v>1517</v>
      </c>
      <c r="G776" s="19" t="s">
        <v>134</v>
      </c>
      <c r="H776" s="18" t="s">
        <v>1518</v>
      </c>
      <c r="I776" s="30">
        <v>130.28299999999999</v>
      </c>
      <c r="J776" s="30">
        <v>65.141000000000005</v>
      </c>
      <c r="K776" s="30">
        <v>0</v>
      </c>
      <c r="L776" s="30">
        <v>32.441000000000003</v>
      </c>
      <c r="M776" s="30">
        <v>32.701000000000001</v>
      </c>
      <c r="N776" s="30">
        <v>0</v>
      </c>
      <c r="O776" s="30">
        <v>0</v>
      </c>
    </row>
    <row r="777" spans="1:15" ht="60.75" x14ac:dyDescent="0.25">
      <c r="A777" s="25">
        <f t="shared" ref="A777:A840" si="117">A776+1</f>
        <v>743</v>
      </c>
      <c r="B777" s="22">
        <f>B776+1</f>
        <v>3</v>
      </c>
      <c r="C777" s="23">
        <v>1323</v>
      </c>
      <c r="D777" s="36" t="s">
        <v>1519</v>
      </c>
      <c r="E777" s="19" t="s">
        <v>6</v>
      </c>
      <c r="F777" s="19" t="s">
        <v>20</v>
      </c>
      <c r="G777" s="19" t="s">
        <v>134</v>
      </c>
      <c r="H777" s="18" t="s">
        <v>1520</v>
      </c>
      <c r="I777" s="30">
        <v>299.95299999999997</v>
      </c>
      <c r="J777" s="30">
        <v>149.977</v>
      </c>
      <c r="K777" s="30">
        <v>0</v>
      </c>
      <c r="L777" s="30">
        <v>72.2</v>
      </c>
      <c r="M777" s="30">
        <v>0</v>
      </c>
      <c r="N777" s="30">
        <v>39</v>
      </c>
      <c r="O777" s="30">
        <v>38.776000000000003</v>
      </c>
    </row>
    <row r="778" spans="1:15" ht="81" x14ac:dyDescent="0.25">
      <c r="A778" s="25">
        <f t="shared" si="117"/>
        <v>744</v>
      </c>
      <c r="B778" s="22">
        <f>B777+1</f>
        <v>4</v>
      </c>
      <c r="C778" s="23">
        <v>1858</v>
      </c>
      <c r="D778" s="36" t="s">
        <v>1521</v>
      </c>
      <c r="E778" s="19" t="s">
        <v>6</v>
      </c>
      <c r="F778" s="19" t="s">
        <v>20</v>
      </c>
      <c r="G778" s="19" t="s">
        <v>134</v>
      </c>
      <c r="H778" s="18" t="s">
        <v>1522</v>
      </c>
      <c r="I778" s="30">
        <v>298.76299999999998</v>
      </c>
      <c r="J778" s="30">
        <v>149.38</v>
      </c>
      <c r="K778" s="30">
        <v>0</v>
      </c>
      <c r="L778" s="30">
        <v>74.662000000000006</v>
      </c>
      <c r="M778" s="30">
        <v>44.720999999999997</v>
      </c>
      <c r="N778" s="30">
        <v>0</v>
      </c>
      <c r="O778" s="30">
        <v>30</v>
      </c>
    </row>
    <row r="779" spans="1:15" ht="60.75" x14ac:dyDescent="0.25">
      <c r="A779" s="25">
        <f t="shared" si="117"/>
        <v>745</v>
      </c>
      <c r="B779" s="22">
        <f t="shared" ref="B779:B842" si="118">B778+1</f>
        <v>5</v>
      </c>
      <c r="C779" s="23">
        <v>1924</v>
      </c>
      <c r="D779" s="36" t="s">
        <v>1523</v>
      </c>
      <c r="E779" s="19" t="s">
        <v>6</v>
      </c>
      <c r="F779" s="19" t="s">
        <v>155</v>
      </c>
      <c r="G779" s="19" t="s">
        <v>134</v>
      </c>
      <c r="H779" s="18" t="s">
        <v>7</v>
      </c>
      <c r="I779" s="30">
        <v>497.32799999999997</v>
      </c>
      <c r="J779" s="30">
        <v>248.66399999999999</v>
      </c>
      <c r="K779" s="30">
        <v>0</v>
      </c>
      <c r="L779" s="30">
        <v>124.282</v>
      </c>
      <c r="M779" s="30">
        <v>124.38200000000001</v>
      </c>
      <c r="N779" s="30">
        <v>0</v>
      </c>
      <c r="O779" s="30">
        <v>0</v>
      </c>
    </row>
    <row r="780" spans="1:15" ht="60.75" x14ac:dyDescent="0.25">
      <c r="A780" s="25">
        <f t="shared" si="117"/>
        <v>746</v>
      </c>
      <c r="B780" s="22">
        <f t="shared" si="118"/>
        <v>6</v>
      </c>
      <c r="C780" s="23">
        <v>2</v>
      </c>
      <c r="D780" s="36" t="s">
        <v>1524</v>
      </c>
      <c r="E780" s="19" t="s">
        <v>26</v>
      </c>
      <c r="F780" s="19" t="s">
        <v>1525</v>
      </c>
      <c r="G780" s="19" t="s">
        <v>134</v>
      </c>
      <c r="H780" s="18" t="s">
        <v>7</v>
      </c>
      <c r="I780" s="30">
        <v>360</v>
      </c>
      <c r="J780" s="30">
        <v>179</v>
      </c>
      <c r="K780" s="30">
        <v>0</v>
      </c>
      <c r="L780" s="30">
        <v>90.5</v>
      </c>
      <c r="M780" s="30">
        <v>90.5</v>
      </c>
      <c r="N780" s="30">
        <v>0</v>
      </c>
      <c r="O780" s="30">
        <v>0</v>
      </c>
    </row>
    <row r="781" spans="1:15" ht="87.75" customHeight="1" x14ac:dyDescent="0.25">
      <c r="A781" s="25">
        <f t="shared" si="117"/>
        <v>747</v>
      </c>
      <c r="B781" s="22">
        <f t="shared" si="118"/>
        <v>7</v>
      </c>
      <c r="C781" s="23">
        <v>3</v>
      </c>
      <c r="D781" s="36" t="s">
        <v>1526</v>
      </c>
      <c r="E781" s="19" t="s">
        <v>26</v>
      </c>
      <c r="F781" s="19" t="s">
        <v>1527</v>
      </c>
      <c r="G781" s="19" t="s">
        <v>134</v>
      </c>
      <c r="H781" s="18" t="s">
        <v>7</v>
      </c>
      <c r="I781" s="30">
        <v>139.19499999999999</v>
      </c>
      <c r="J781" s="30">
        <v>57.195</v>
      </c>
      <c r="K781" s="30">
        <v>0</v>
      </c>
      <c r="L781" s="30">
        <v>40</v>
      </c>
      <c r="M781" s="30">
        <v>0</v>
      </c>
      <c r="N781" s="30">
        <v>32.5</v>
      </c>
      <c r="O781" s="30">
        <v>9.5</v>
      </c>
    </row>
    <row r="782" spans="1:15" ht="60.75" x14ac:dyDescent="0.25">
      <c r="A782" s="25">
        <f t="shared" si="117"/>
        <v>748</v>
      </c>
      <c r="B782" s="22">
        <f t="shared" si="118"/>
        <v>8</v>
      </c>
      <c r="C782" s="23">
        <v>4</v>
      </c>
      <c r="D782" s="36" t="s">
        <v>1528</v>
      </c>
      <c r="E782" s="19" t="s">
        <v>26</v>
      </c>
      <c r="F782" s="19" t="s">
        <v>1529</v>
      </c>
      <c r="G782" s="19" t="s">
        <v>134</v>
      </c>
      <c r="H782" s="18" t="s">
        <v>7</v>
      </c>
      <c r="I782" s="30">
        <v>163.76900000000001</v>
      </c>
      <c r="J782" s="30">
        <v>80</v>
      </c>
      <c r="K782" s="30">
        <v>0</v>
      </c>
      <c r="L782" s="30">
        <v>33.768999999999998</v>
      </c>
      <c r="M782" s="30">
        <v>0</v>
      </c>
      <c r="N782" s="30">
        <v>50</v>
      </c>
      <c r="O782" s="30">
        <v>0</v>
      </c>
    </row>
    <row r="783" spans="1:15" ht="40.5" x14ac:dyDescent="0.25">
      <c r="A783" s="25">
        <f t="shared" si="117"/>
        <v>749</v>
      </c>
      <c r="B783" s="22">
        <f t="shared" si="118"/>
        <v>9</v>
      </c>
      <c r="C783" s="23">
        <v>13</v>
      </c>
      <c r="D783" s="36" t="s">
        <v>1530</v>
      </c>
      <c r="E783" s="19" t="s">
        <v>26</v>
      </c>
      <c r="F783" s="19" t="s">
        <v>1531</v>
      </c>
      <c r="G783" s="19" t="s">
        <v>134</v>
      </c>
      <c r="H783" s="18" t="s">
        <v>7</v>
      </c>
      <c r="I783" s="30">
        <v>389.89800000000002</v>
      </c>
      <c r="J783" s="30">
        <v>188</v>
      </c>
      <c r="K783" s="30">
        <v>0</v>
      </c>
      <c r="L783" s="30">
        <v>104.267</v>
      </c>
      <c r="M783" s="30">
        <v>0</v>
      </c>
      <c r="N783" s="30">
        <v>72</v>
      </c>
      <c r="O783" s="30">
        <v>25.631</v>
      </c>
    </row>
    <row r="784" spans="1:15" ht="56.25" x14ac:dyDescent="0.25">
      <c r="A784" s="25">
        <f t="shared" si="117"/>
        <v>750</v>
      </c>
      <c r="B784" s="22">
        <f t="shared" si="118"/>
        <v>10</v>
      </c>
      <c r="C784" s="23">
        <v>16</v>
      </c>
      <c r="D784" s="36" t="s">
        <v>1532</v>
      </c>
      <c r="E784" s="19" t="s">
        <v>26</v>
      </c>
      <c r="F784" s="19" t="s">
        <v>1533</v>
      </c>
      <c r="G784" s="19" t="s">
        <v>134</v>
      </c>
      <c r="H784" s="18" t="s">
        <v>7</v>
      </c>
      <c r="I784" s="30">
        <v>499.55500000000001</v>
      </c>
      <c r="J784" s="30">
        <v>248</v>
      </c>
      <c r="K784" s="30">
        <v>0</v>
      </c>
      <c r="L784" s="30">
        <v>126.05500000000001</v>
      </c>
      <c r="M784" s="30">
        <v>0</v>
      </c>
      <c r="N784" s="30">
        <v>125.5</v>
      </c>
      <c r="O784" s="30">
        <v>0</v>
      </c>
    </row>
    <row r="785" spans="1:15" ht="56.25" x14ac:dyDescent="0.25">
      <c r="A785" s="25">
        <f t="shared" si="117"/>
        <v>751</v>
      </c>
      <c r="B785" s="22">
        <f t="shared" si="118"/>
        <v>11</v>
      </c>
      <c r="C785" s="23">
        <v>21</v>
      </c>
      <c r="D785" s="36" t="s">
        <v>1534</v>
      </c>
      <c r="E785" s="19" t="s">
        <v>26</v>
      </c>
      <c r="F785" s="19" t="s">
        <v>1535</v>
      </c>
      <c r="G785" s="19" t="s">
        <v>134</v>
      </c>
      <c r="H785" s="18" t="s">
        <v>7</v>
      </c>
      <c r="I785" s="30">
        <v>299.49599999999998</v>
      </c>
      <c r="J785" s="30">
        <v>149.74799999999999</v>
      </c>
      <c r="K785" s="30">
        <v>0</v>
      </c>
      <c r="L785" s="30">
        <v>71.748000000000005</v>
      </c>
      <c r="M785" s="30">
        <v>43.375</v>
      </c>
      <c r="N785" s="30">
        <v>34.625</v>
      </c>
      <c r="O785" s="30">
        <v>0</v>
      </c>
    </row>
    <row r="786" spans="1:15" ht="40.5" x14ac:dyDescent="0.25">
      <c r="A786" s="25">
        <f t="shared" si="117"/>
        <v>752</v>
      </c>
      <c r="B786" s="22">
        <f t="shared" si="118"/>
        <v>12</v>
      </c>
      <c r="C786" s="23">
        <v>27</v>
      </c>
      <c r="D786" s="36" t="s">
        <v>1536</v>
      </c>
      <c r="E786" s="19" t="s">
        <v>26</v>
      </c>
      <c r="F786" s="19" t="s">
        <v>1537</v>
      </c>
      <c r="G786" s="19" t="s">
        <v>134</v>
      </c>
      <c r="H786" s="18" t="s">
        <v>7</v>
      </c>
      <c r="I786" s="30">
        <v>210</v>
      </c>
      <c r="J786" s="30">
        <v>104.5</v>
      </c>
      <c r="K786" s="30">
        <v>0</v>
      </c>
      <c r="L786" s="30">
        <v>52.9</v>
      </c>
      <c r="M786" s="30">
        <v>52.6</v>
      </c>
      <c r="N786" s="30">
        <v>0</v>
      </c>
      <c r="O786" s="30">
        <v>0</v>
      </c>
    </row>
    <row r="787" spans="1:15" ht="60.75" x14ac:dyDescent="0.25">
      <c r="A787" s="25">
        <f t="shared" si="117"/>
        <v>753</v>
      </c>
      <c r="B787" s="22">
        <f t="shared" si="118"/>
        <v>13</v>
      </c>
      <c r="C787" s="23">
        <v>37</v>
      </c>
      <c r="D787" s="36" t="s">
        <v>1538</v>
      </c>
      <c r="E787" s="19" t="s">
        <v>26</v>
      </c>
      <c r="F787" s="19" t="s">
        <v>1539</v>
      </c>
      <c r="G787" s="19" t="s">
        <v>134</v>
      </c>
      <c r="H787" s="18" t="s">
        <v>7</v>
      </c>
      <c r="I787" s="30">
        <v>166.822</v>
      </c>
      <c r="J787" s="30">
        <v>82</v>
      </c>
      <c r="K787" s="30">
        <v>0</v>
      </c>
      <c r="L787" s="30">
        <v>43.072000000000003</v>
      </c>
      <c r="M787" s="30">
        <v>0</v>
      </c>
      <c r="N787" s="30">
        <v>35.529000000000003</v>
      </c>
      <c r="O787" s="30">
        <v>6.2210000000000001</v>
      </c>
    </row>
    <row r="788" spans="1:15" ht="40.5" x14ac:dyDescent="0.25">
      <c r="A788" s="25">
        <f t="shared" si="117"/>
        <v>754</v>
      </c>
      <c r="B788" s="22">
        <f t="shared" si="118"/>
        <v>14</v>
      </c>
      <c r="C788" s="23">
        <v>64</v>
      </c>
      <c r="D788" s="36" t="s">
        <v>1540</v>
      </c>
      <c r="E788" s="19" t="s">
        <v>26</v>
      </c>
      <c r="F788" s="19" t="s">
        <v>1541</v>
      </c>
      <c r="G788" s="19" t="s">
        <v>134</v>
      </c>
      <c r="H788" s="18" t="s">
        <v>7</v>
      </c>
      <c r="I788" s="30">
        <v>299.56799999999998</v>
      </c>
      <c r="J788" s="30">
        <v>149</v>
      </c>
      <c r="K788" s="30">
        <v>0</v>
      </c>
      <c r="L788" s="30">
        <v>74.168000000000006</v>
      </c>
      <c r="M788" s="30">
        <v>0</v>
      </c>
      <c r="N788" s="30">
        <v>76.400000000000006</v>
      </c>
      <c r="O788" s="30">
        <v>0</v>
      </c>
    </row>
    <row r="789" spans="1:15" ht="60.75" x14ac:dyDescent="0.25">
      <c r="A789" s="25">
        <f t="shared" si="117"/>
        <v>755</v>
      </c>
      <c r="B789" s="22">
        <f t="shared" si="118"/>
        <v>15</v>
      </c>
      <c r="C789" s="23">
        <v>143</v>
      </c>
      <c r="D789" s="36" t="s">
        <v>1542</v>
      </c>
      <c r="E789" s="19" t="s">
        <v>26</v>
      </c>
      <c r="F789" s="19" t="s">
        <v>25</v>
      </c>
      <c r="G789" s="19" t="s">
        <v>134</v>
      </c>
      <c r="H789" s="18" t="s">
        <v>7</v>
      </c>
      <c r="I789" s="30">
        <v>328</v>
      </c>
      <c r="J789" s="30">
        <v>160</v>
      </c>
      <c r="K789" s="30">
        <v>0</v>
      </c>
      <c r="L789" s="30">
        <v>85.9</v>
      </c>
      <c r="M789" s="30">
        <v>82.1</v>
      </c>
      <c r="N789" s="30">
        <v>0</v>
      </c>
      <c r="O789" s="30">
        <v>0</v>
      </c>
    </row>
    <row r="790" spans="1:15" ht="40.5" x14ac:dyDescent="0.25">
      <c r="A790" s="25">
        <f t="shared" si="117"/>
        <v>756</v>
      </c>
      <c r="B790" s="22">
        <f t="shared" si="118"/>
        <v>16</v>
      </c>
      <c r="C790" s="23">
        <v>151</v>
      </c>
      <c r="D790" s="36" t="s">
        <v>1543</v>
      </c>
      <c r="E790" s="19" t="s">
        <v>26</v>
      </c>
      <c r="F790" s="19" t="s">
        <v>79</v>
      </c>
      <c r="G790" s="19" t="s">
        <v>134</v>
      </c>
      <c r="H790" s="18" t="s">
        <v>7</v>
      </c>
      <c r="I790" s="30">
        <v>299.95699999999999</v>
      </c>
      <c r="J790" s="30">
        <v>149.95699999999999</v>
      </c>
      <c r="K790" s="30">
        <v>0</v>
      </c>
      <c r="L790" s="30">
        <v>74.905000000000001</v>
      </c>
      <c r="M790" s="30">
        <v>0</v>
      </c>
      <c r="N790" s="30">
        <v>38</v>
      </c>
      <c r="O790" s="30">
        <v>37.094999999999999</v>
      </c>
    </row>
    <row r="791" spans="1:15" ht="40.5" x14ac:dyDescent="0.25">
      <c r="A791" s="25">
        <f t="shared" si="117"/>
        <v>757</v>
      </c>
      <c r="B791" s="22">
        <f t="shared" si="118"/>
        <v>17</v>
      </c>
      <c r="C791" s="23">
        <v>175</v>
      </c>
      <c r="D791" s="36" t="s">
        <v>1544</v>
      </c>
      <c r="E791" s="19" t="s">
        <v>26</v>
      </c>
      <c r="F791" s="19" t="s">
        <v>1545</v>
      </c>
      <c r="G791" s="19" t="s">
        <v>134</v>
      </c>
      <c r="H791" s="18" t="s">
        <v>7</v>
      </c>
      <c r="I791" s="30">
        <v>489.10500000000002</v>
      </c>
      <c r="J791" s="30">
        <v>240</v>
      </c>
      <c r="K791" s="30">
        <v>0</v>
      </c>
      <c r="L791" s="30">
        <v>126.405</v>
      </c>
      <c r="M791" s="30">
        <v>92.46</v>
      </c>
      <c r="N791" s="30">
        <v>0</v>
      </c>
      <c r="O791" s="30">
        <v>30.24</v>
      </c>
    </row>
    <row r="792" spans="1:15" ht="52.5" customHeight="1" x14ac:dyDescent="0.25">
      <c r="A792" s="25">
        <f t="shared" si="117"/>
        <v>758</v>
      </c>
      <c r="B792" s="22">
        <f t="shared" si="118"/>
        <v>18</v>
      </c>
      <c r="C792" s="23">
        <v>181</v>
      </c>
      <c r="D792" s="36" t="s">
        <v>1546</v>
      </c>
      <c r="E792" s="19" t="s">
        <v>26</v>
      </c>
      <c r="F792" s="19" t="s">
        <v>1547</v>
      </c>
      <c r="G792" s="19" t="s">
        <v>134</v>
      </c>
      <c r="H792" s="18" t="s">
        <v>7</v>
      </c>
      <c r="I792" s="30">
        <v>180.99600000000001</v>
      </c>
      <c r="J792" s="30">
        <v>90</v>
      </c>
      <c r="K792" s="30">
        <v>0</v>
      </c>
      <c r="L792" s="30">
        <v>45.695999999999998</v>
      </c>
      <c r="M792" s="30">
        <v>0</v>
      </c>
      <c r="N792" s="30">
        <v>45.3</v>
      </c>
      <c r="O792" s="30">
        <v>0</v>
      </c>
    </row>
    <row r="793" spans="1:15" ht="56.25" x14ac:dyDescent="0.25">
      <c r="A793" s="25">
        <f t="shared" si="117"/>
        <v>759</v>
      </c>
      <c r="B793" s="22">
        <f t="shared" si="118"/>
        <v>19</v>
      </c>
      <c r="C793" s="23">
        <v>211</v>
      </c>
      <c r="D793" s="36" t="s">
        <v>1548</v>
      </c>
      <c r="E793" s="19" t="s">
        <v>26</v>
      </c>
      <c r="F793" s="19" t="s">
        <v>1860</v>
      </c>
      <c r="G793" s="19" t="s">
        <v>134</v>
      </c>
      <c r="H793" s="18" t="s">
        <v>1518</v>
      </c>
      <c r="I793" s="30">
        <v>299.89699999999999</v>
      </c>
      <c r="J793" s="30">
        <v>149.94800000000001</v>
      </c>
      <c r="K793" s="30">
        <v>0</v>
      </c>
      <c r="L793" s="30">
        <v>74.674999999999997</v>
      </c>
      <c r="M793" s="30">
        <v>75.274000000000001</v>
      </c>
      <c r="N793" s="30">
        <v>0</v>
      </c>
      <c r="O793" s="30">
        <v>0</v>
      </c>
    </row>
    <row r="794" spans="1:15" ht="65.25" customHeight="1" x14ac:dyDescent="0.25">
      <c r="A794" s="25">
        <f t="shared" si="117"/>
        <v>760</v>
      </c>
      <c r="B794" s="22">
        <f t="shared" si="118"/>
        <v>20</v>
      </c>
      <c r="C794" s="23">
        <v>249</v>
      </c>
      <c r="D794" s="36" t="s">
        <v>1550</v>
      </c>
      <c r="E794" s="19" t="s">
        <v>26</v>
      </c>
      <c r="F794" s="19" t="s">
        <v>1551</v>
      </c>
      <c r="G794" s="19" t="s">
        <v>134</v>
      </c>
      <c r="H794" s="18" t="s">
        <v>7</v>
      </c>
      <c r="I794" s="30">
        <v>169.83099999999999</v>
      </c>
      <c r="J794" s="30">
        <v>81</v>
      </c>
      <c r="K794" s="30">
        <v>0</v>
      </c>
      <c r="L794" s="30">
        <v>44.430999999999997</v>
      </c>
      <c r="M794" s="30">
        <v>0</v>
      </c>
      <c r="N794" s="30">
        <v>44.4</v>
      </c>
      <c r="O794" s="30">
        <v>0</v>
      </c>
    </row>
    <row r="795" spans="1:15" ht="48" customHeight="1" x14ac:dyDescent="0.25">
      <c r="A795" s="25">
        <f t="shared" si="117"/>
        <v>761</v>
      </c>
      <c r="B795" s="22">
        <f t="shared" si="118"/>
        <v>21</v>
      </c>
      <c r="C795" s="23">
        <v>257</v>
      </c>
      <c r="D795" s="36" t="s">
        <v>1552</v>
      </c>
      <c r="E795" s="19" t="s">
        <v>26</v>
      </c>
      <c r="F795" s="19" t="s">
        <v>25</v>
      </c>
      <c r="G795" s="19" t="s">
        <v>134</v>
      </c>
      <c r="H795" s="18" t="s">
        <v>7</v>
      </c>
      <c r="I795" s="30">
        <v>486</v>
      </c>
      <c r="J795" s="30">
        <v>240</v>
      </c>
      <c r="K795" s="30">
        <v>0</v>
      </c>
      <c r="L795" s="30">
        <v>124.4</v>
      </c>
      <c r="M795" s="30">
        <v>121.6</v>
      </c>
      <c r="N795" s="30">
        <v>0</v>
      </c>
      <c r="O795" s="30">
        <v>0</v>
      </c>
    </row>
    <row r="796" spans="1:15" ht="40.5" x14ac:dyDescent="0.25">
      <c r="A796" s="25">
        <f t="shared" si="117"/>
        <v>762</v>
      </c>
      <c r="B796" s="22">
        <f t="shared" si="118"/>
        <v>22</v>
      </c>
      <c r="C796" s="23">
        <v>272</v>
      </c>
      <c r="D796" s="36" t="s">
        <v>1553</v>
      </c>
      <c r="E796" s="19" t="s">
        <v>26</v>
      </c>
      <c r="F796" s="19" t="s">
        <v>1554</v>
      </c>
      <c r="G796" s="19" t="s">
        <v>134</v>
      </c>
      <c r="H796" s="18" t="s">
        <v>7</v>
      </c>
      <c r="I796" s="30">
        <v>299.79599999999999</v>
      </c>
      <c r="J796" s="30">
        <v>148.39599999999999</v>
      </c>
      <c r="K796" s="30">
        <v>0</v>
      </c>
      <c r="L796" s="30">
        <v>76.42</v>
      </c>
      <c r="M796" s="30">
        <v>0</v>
      </c>
      <c r="N796" s="30">
        <v>64.694999999999993</v>
      </c>
      <c r="O796" s="30">
        <v>10.285</v>
      </c>
    </row>
    <row r="797" spans="1:15" s="3" customFormat="1" ht="60.75" x14ac:dyDescent="0.25">
      <c r="A797" s="25">
        <f t="shared" si="117"/>
        <v>763</v>
      </c>
      <c r="B797" s="22">
        <f t="shared" si="118"/>
        <v>23</v>
      </c>
      <c r="C797" s="22">
        <v>276</v>
      </c>
      <c r="D797" s="35" t="s">
        <v>1555</v>
      </c>
      <c r="E797" s="18" t="s">
        <v>26</v>
      </c>
      <c r="F797" s="18" t="s">
        <v>1556</v>
      </c>
      <c r="G797" s="18" t="s">
        <v>134</v>
      </c>
      <c r="H797" s="18" t="s">
        <v>7</v>
      </c>
      <c r="I797" s="30">
        <v>262.27600000000001</v>
      </c>
      <c r="J797" s="30">
        <v>130</v>
      </c>
      <c r="K797" s="30">
        <v>0</v>
      </c>
      <c r="L797" s="30">
        <v>66.676000000000002</v>
      </c>
      <c r="M797" s="30">
        <v>0</v>
      </c>
      <c r="N797" s="30">
        <v>65.599999999999994</v>
      </c>
      <c r="O797" s="30">
        <v>0</v>
      </c>
    </row>
    <row r="798" spans="1:15" s="3" customFormat="1" ht="60.75" x14ac:dyDescent="0.25">
      <c r="A798" s="25">
        <f t="shared" si="117"/>
        <v>764</v>
      </c>
      <c r="B798" s="22">
        <f t="shared" si="118"/>
        <v>24</v>
      </c>
      <c r="C798" s="22">
        <v>304</v>
      </c>
      <c r="D798" s="35" t="s">
        <v>1557</v>
      </c>
      <c r="E798" s="18" t="s">
        <v>26</v>
      </c>
      <c r="F798" s="18" t="s">
        <v>1558</v>
      </c>
      <c r="G798" s="18" t="s">
        <v>134</v>
      </c>
      <c r="H798" s="18" t="s">
        <v>7</v>
      </c>
      <c r="I798" s="30">
        <v>117.27200000000001</v>
      </c>
      <c r="J798" s="30">
        <v>56</v>
      </c>
      <c r="K798" s="30">
        <v>0</v>
      </c>
      <c r="L798" s="30">
        <v>31.872</v>
      </c>
      <c r="M798" s="30">
        <v>0</v>
      </c>
      <c r="N798" s="30">
        <v>29.4</v>
      </c>
      <c r="O798" s="30">
        <v>0</v>
      </c>
    </row>
    <row r="799" spans="1:15" s="3" customFormat="1" ht="60.75" x14ac:dyDescent="0.25">
      <c r="A799" s="25">
        <f t="shared" si="117"/>
        <v>765</v>
      </c>
      <c r="B799" s="22">
        <f t="shared" si="118"/>
        <v>25</v>
      </c>
      <c r="C799" s="22">
        <v>439</v>
      </c>
      <c r="D799" s="35" t="s">
        <v>2259</v>
      </c>
      <c r="E799" s="18" t="s">
        <v>26</v>
      </c>
      <c r="F799" s="18" t="s">
        <v>1559</v>
      </c>
      <c r="G799" s="18" t="s">
        <v>134</v>
      </c>
      <c r="H799" s="18" t="s">
        <v>7</v>
      </c>
      <c r="I799" s="30">
        <v>221.34800000000001</v>
      </c>
      <c r="J799" s="30">
        <v>109</v>
      </c>
      <c r="K799" s="30">
        <v>0</v>
      </c>
      <c r="L799" s="30">
        <v>56.988999999999997</v>
      </c>
      <c r="M799" s="30">
        <v>0</v>
      </c>
      <c r="N799" s="30">
        <v>49.435000000000002</v>
      </c>
      <c r="O799" s="30">
        <v>5.9240000000000004</v>
      </c>
    </row>
    <row r="800" spans="1:15" s="3" customFormat="1" ht="40.5" x14ac:dyDescent="0.25">
      <c r="A800" s="25">
        <f t="shared" si="117"/>
        <v>766</v>
      </c>
      <c r="B800" s="22">
        <f t="shared" si="118"/>
        <v>26</v>
      </c>
      <c r="C800" s="22">
        <v>449</v>
      </c>
      <c r="D800" s="35" t="s">
        <v>1560</v>
      </c>
      <c r="E800" s="18" t="s">
        <v>26</v>
      </c>
      <c r="F800" s="18" t="s">
        <v>1561</v>
      </c>
      <c r="G800" s="18" t="s">
        <v>134</v>
      </c>
      <c r="H800" s="18" t="s">
        <v>7</v>
      </c>
      <c r="I800" s="30">
        <v>221.63399999999999</v>
      </c>
      <c r="J800" s="30">
        <v>109.709</v>
      </c>
      <c r="K800" s="30">
        <v>0</v>
      </c>
      <c r="L800" s="30">
        <v>56.494999999999997</v>
      </c>
      <c r="M800" s="30">
        <v>0</v>
      </c>
      <c r="N800" s="30">
        <v>48.134999999999998</v>
      </c>
      <c r="O800" s="30">
        <v>7.2949999999999999</v>
      </c>
    </row>
    <row r="801" spans="1:15" s="3" customFormat="1" ht="40.5" x14ac:dyDescent="0.25">
      <c r="A801" s="25">
        <f t="shared" si="117"/>
        <v>767</v>
      </c>
      <c r="B801" s="22">
        <f t="shared" si="118"/>
        <v>27</v>
      </c>
      <c r="C801" s="22">
        <v>471</v>
      </c>
      <c r="D801" s="35" t="s">
        <v>1562</v>
      </c>
      <c r="E801" s="18" t="s">
        <v>26</v>
      </c>
      <c r="F801" s="18" t="s">
        <v>1563</v>
      </c>
      <c r="G801" s="18" t="s">
        <v>134</v>
      </c>
      <c r="H801" s="18" t="s">
        <v>7</v>
      </c>
      <c r="I801" s="30">
        <v>122.672</v>
      </c>
      <c r="J801" s="30">
        <v>61.3</v>
      </c>
      <c r="K801" s="30">
        <v>0</v>
      </c>
      <c r="L801" s="30">
        <v>30.582000000000001</v>
      </c>
      <c r="M801" s="30">
        <v>0</v>
      </c>
      <c r="N801" s="30">
        <v>30.79</v>
      </c>
      <c r="O801" s="30">
        <v>0</v>
      </c>
    </row>
    <row r="802" spans="1:15" s="3" customFormat="1" ht="60.75" x14ac:dyDescent="0.25">
      <c r="A802" s="25">
        <f t="shared" si="117"/>
        <v>768</v>
      </c>
      <c r="B802" s="22">
        <f t="shared" si="118"/>
        <v>28</v>
      </c>
      <c r="C802" s="22">
        <v>491</v>
      </c>
      <c r="D802" s="35" t="s">
        <v>1564</v>
      </c>
      <c r="E802" s="18" t="s">
        <v>26</v>
      </c>
      <c r="F802" s="18" t="s">
        <v>25</v>
      </c>
      <c r="G802" s="18" t="s">
        <v>134</v>
      </c>
      <c r="H802" s="18" t="s">
        <v>7</v>
      </c>
      <c r="I802" s="30">
        <v>111.7</v>
      </c>
      <c r="J802" s="30">
        <v>55</v>
      </c>
      <c r="K802" s="30">
        <v>0</v>
      </c>
      <c r="L802" s="30">
        <v>28.7</v>
      </c>
      <c r="M802" s="30">
        <v>28</v>
      </c>
      <c r="N802" s="30">
        <v>0</v>
      </c>
      <c r="O802" s="30">
        <v>0</v>
      </c>
    </row>
    <row r="803" spans="1:15" s="3" customFormat="1" ht="40.5" x14ac:dyDescent="0.25">
      <c r="A803" s="25">
        <f t="shared" si="117"/>
        <v>769</v>
      </c>
      <c r="B803" s="22">
        <f t="shared" si="118"/>
        <v>29</v>
      </c>
      <c r="C803" s="22">
        <v>533</v>
      </c>
      <c r="D803" s="35" t="s">
        <v>1565</v>
      </c>
      <c r="E803" s="18" t="s">
        <v>26</v>
      </c>
      <c r="F803" s="18" t="s">
        <v>25</v>
      </c>
      <c r="G803" s="18" t="s">
        <v>134</v>
      </c>
      <c r="H803" s="18" t="s">
        <v>7</v>
      </c>
      <c r="I803" s="30">
        <v>499.34</v>
      </c>
      <c r="J803" s="30">
        <v>249.67</v>
      </c>
      <c r="K803" s="30">
        <v>0</v>
      </c>
      <c r="L803" s="30">
        <v>123.44799999999999</v>
      </c>
      <c r="M803" s="30">
        <v>65</v>
      </c>
      <c r="N803" s="30">
        <v>0</v>
      </c>
      <c r="O803" s="30">
        <v>61.222000000000001</v>
      </c>
    </row>
    <row r="804" spans="1:15" ht="60.75" x14ac:dyDescent="0.25">
      <c r="A804" s="25">
        <f t="shared" si="117"/>
        <v>770</v>
      </c>
      <c r="B804" s="22">
        <f t="shared" si="118"/>
        <v>30</v>
      </c>
      <c r="C804" s="23">
        <v>537</v>
      </c>
      <c r="D804" s="36" t="s">
        <v>1566</v>
      </c>
      <c r="E804" s="19" t="s">
        <v>26</v>
      </c>
      <c r="F804" s="19" t="s">
        <v>78</v>
      </c>
      <c r="G804" s="19" t="s">
        <v>134</v>
      </c>
      <c r="H804" s="18" t="s">
        <v>7</v>
      </c>
      <c r="I804" s="30">
        <v>100.848</v>
      </c>
      <c r="J804" s="30">
        <v>50</v>
      </c>
      <c r="K804" s="30">
        <v>0</v>
      </c>
      <c r="L804" s="30">
        <v>25</v>
      </c>
      <c r="M804" s="30">
        <v>15.348000000000001</v>
      </c>
      <c r="N804" s="30">
        <v>0</v>
      </c>
      <c r="O804" s="30">
        <v>10.5</v>
      </c>
    </row>
    <row r="805" spans="1:15" ht="40.5" x14ac:dyDescent="0.25">
      <c r="A805" s="25">
        <f t="shared" si="117"/>
        <v>771</v>
      </c>
      <c r="B805" s="22">
        <f t="shared" si="118"/>
        <v>31</v>
      </c>
      <c r="C805" s="23">
        <v>546</v>
      </c>
      <c r="D805" s="36" t="s">
        <v>2260</v>
      </c>
      <c r="E805" s="19" t="s">
        <v>26</v>
      </c>
      <c r="F805" s="19" t="s">
        <v>1567</v>
      </c>
      <c r="G805" s="19" t="s">
        <v>134</v>
      </c>
      <c r="H805" s="18" t="s">
        <v>7</v>
      </c>
      <c r="I805" s="30">
        <v>499.99200000000002</v>
      </c>
      <c r="J805" s="30">
        <v>249.5</v>
      </c>
      <c r="K805" s="30">
        <v>0</v>
      </c>
      <c r="L805" s="30">
        <v>124.492</v>
      </c>
      <c r="M805" s="30">
        <v>126</v>
      </c>
      <c r="N805" s="30">
        <v>0</v>
      </c>
      <c r="O805" s="30">
        <v>0</v>
      </c>
    </row>
    <row r="806" spans="1:15" ht="56.25" x14ac:dyDescent="0.25">
      <c r="A806" s="25">
        <f t="shared" si="117"/>
        <v>772</v>
      </c>
      <c r="B806" s="22">
        <f t="shared" si="118"/>
        <v>32</v>
      </c>
      <c r="C806" s="23">
        <v>548</v>
      </c>
      <c r="D806" s="36" t="s">
        <v>1568</v>
      </c>
      <c r="E806" s="19" t="s">
        <v>26</v>
      </c>
      <c r="F806" s="19" t="s">
        <v>1569</v>
      </c>
      <c r="G806" s="19" t="s">
        <v>134</v>
      </c>
      <c r="H806" s="18" t="s">
        <v>7</v>
      </c>
      <c r="I806" s="30">
        <v>298</v>
      </c>
      <c r="J806" s="30">
        <v>149</v>
      </c>
      <c r="K806" s="30">
        <v>0</v>
      </c>
      <c r="L806" s="30">
        <v>74</v>
      </c>
      <c r="M806" s="30">
        <v>75</v>
      </c>
      <c r="N806" s="30">
        <v>0</v>
      </c>
      <c r="O806" s="30">
        <v>0</v>
      </c>
    </row>
    <row r="807" spans="1:15" ht="93.75" x14ac:dyDescent="0.25">
      <c r="A807" s="25">
        <f t="shared" si="117"/>
        <v>773</v>
      </c>
      <c r="B807" s="22">
        <f t="shared" si="118"/>
        <v>33</v>
      </c>
      <c r="C807" s="23">
        <v>552</v>
      </c>
      <c r="D807" s="36" t="s">
        <v>1570</v>
      </c>
      <c r="E807" s="19" t="s">
        <v>26</v>
      </c>
      <c r="F807" s="19" t="s">
        <v>1549</v>
      </c>
      <c r="G807" s="19" t="s">
        <v>134</v>
      </c>
      <c r="H807" s="18" t="s">
        <v>1518</v>
      </c>
      <c r="I807" s="30">
        <v>338.245</v>
      </c>
      <c r="J807" s="30">
        <v>169.12200000000001</v>
      </c>
      <c r="K807" s="30">
        <v>0</v>
      </c>
      <c r="L807" s="30">
        <v>84.222999999999999</v>
      </c>
      <c r="M807" s="30">
        <v>84.9</v>
      </c>
      <c r="N807" s="30">
        <v>0</v>
      </c>
      <c r="O807" s="30">
        <v>0</v>
      </c>
    </row>
    <row r="808" spans="1:15" ht="45.75" customHeight="1" x14ac:dyDescent="0.25">
      <c r="A808" s="25">
        <f t="shared" si="117"/>
        <v>774</v>
      </c>
      <c r="B808" s="22">
        <f t="shared" si="118"/>
        <v>34</v>
      </c>
      <c r="C808" s="23">
        <v>556</v>
      </c>
      <c r="D808" s="36" t="s">
        <v>1571</v>
      </c>
      <c r="E808" s="19" t="s">
        <v>26</v>
      </c>
      <c r="F808" s="19" t="s">
        <v>1572</v>
      </c>
      <c r="G808" s="19" t="s">
        <v>134</v>
      </c>
      <c r="H808" s="18" t="s">
        <v>7</v>
      </c>
      <c r="I808" s="30">
        <v>299.85199999999998</v>
      </c>
      <c r="J808" s="30">
        <v>149.14599999999999</v>
      </c>
      <c r="K808" s="30">
        <v>0</v>
      </c>
      <c r="L808" s="30">
        <v>74.242999999999995</v>
      </c>
      <c r="M808" s="30">
        <v>76.462999999999994</v>
      </c>
      <c r="N808" s="30">
        <v>0</v>
      </c>
      <c r="O808" s="30">
        <v>0</v>
      </c>
    </row>
    <row r="809" spans="1:15" ht="49.5" customHeight="1" x14ac:dyDescent="0.25">
      <c r="A809" s="25">
        <f t="shared" si="117"/>
        <v>775</v>
      </c>
      <c r="B809" s="22">
        <f t="shared" si="118"/>
        <v>35</v>
      </c>
      <c r="C809" s="23">
        <v>639</v>
      </c>
      <c r="D809" s="36" t="s">
        <v>1573</v>
      </c>
      <c r="E809" s="19" t="s">
        <v>26</v>
      </c>
      <c r="F809" s="19" t="s">
        <v>1574</v>
      </c>
      <c r="G809" s="19" t="s">
        <v>134</v>
      </c>
      <c r="H809" s="18" t="s">
        <v>7</v>
      </c>
      <c r="I809" s="30">
        <v>299.11599999999999</v>
      </c>
      <c r="J809" s="30">
        <v>148</v>
      </c>
      <c r="K809" s="30">
        <v>0</v>
      </c>
      <c r="L809" s="30">
        <v>76.016000000000005</v>
      </c>
      <c r="M809" s="30">
        <v>0</v>
      </c>
      <c r="N809" s="30">
        <v>75.099999999999994</v>
      </c>
      <c r="O809" s="30">
        <v>0</v>
      </c>
    </row>
    <row r="810" spans="1:15" ht="20.25" x14ac:dyDescent="0.25">
      <c r="A810" s="25">
        <f t="shared" si="117"/>
        <v>776</v>
      </c>
      <c r="B810" s="22">
        <f t="shared" si="118"/>
        <v>36</v>
      </c>
      <c r="C810" s="23">
        <v>662</v>
      </c>
      <c r="D810" s="36" t="s">
        <v>1575</v>
      </c>
      <c r="E810" s="19" t="s">
        <v>26</v>
      </c>
      <c r="F810" s="19" t="s">
        <v>25</v>
      </c>
      <c r="G810" s="19" t="s">
        <v>134</v>
      </c>
      <c r="H810" s="18" t="s">
        <v>7</v>
      </c>
      <c r="I810" s="30">
        <v>499.86099999999999</v>
      </c>
      <c r="J810" s="30">
        <v>248</v>
      </c>
      <c r="K810" s="30">
        <v>0</v>
      </c>
      <c r="L810" s="30">
        <v>126.761</v>
      </c>
      <c r="M810" s="30">
        <v>125.1</v>
      </c>
      <c r="N810" s="30">
        <v>0</v>
      </c>
      <c r="O810" s="30">
        <v>0</v>
      </c>
    </row>
    <row r="811" spans="1:15" ht="60.75" x14ac:dyDescent="0.25">
      <c r="A811" s="25">
        <f t="shared" si="117"/>
        <v>777</v>
      </c>
      <c r="B811" s="22">
        <f t="shared" si="118"/>
        <v>37</v>
      </c>
      <c r="C811" s="23">
        <v>686</v>
      </c>
      <c r="D811" s="36" t="s">
        <v>1576</v>
      </c>
      <c r="E811" s="19" t="s">
        <v>26</v>
      </c>
      <c r="F811" s="19" t="s">
        <v>155</v>
      </c>
      <c r="G811" s="19" t="s">
        <v>134</v>
      </c>
      <c r="H811" s="18" t="s">
        <v>7</v>
      </c>
      <c r="I811" s="30">
        <v>164.167</v>
      </c>
      <c r="J811" s="30">
        <v>82.082999999999998</v>
      </c>
      <c r="K811" s="30">
        <v>0</v>
      </c>
      <c r="L811" s="30">
        <v>41</v>
      </c>
      <c r="M811" s="30">
        <v>41.084000000000003</v>
      </c>
      <c r="N811" s="30">
        <v>0</v>
      </c>
      <c r="O811" s="30">
        <v>0</v>
      </c>
    </row>
    <row r="812" spans="1:15" ht="40.5" x14ac:dyDescent="0.25">
      <c r="A812" s="25">
        <f t="shared" si="117"/>
        <v>778</v>
      </c>
      <c r="B812" s="22">
        <f t="shared" si="118"/>
        <v>38</v>
      </c>
      <c r="C812" s="23">
        <v>722</v>
      </c>
      <c r="D812" s="36" t="s">
        <v>1577</v>
      </c>
      <c r="E812" s="19" t="s">
        <v>26</v>
      </c>
      <c r="F812" s="19" t="s">
        <v>1578</v>
      </c>
      <c r="G812" s="19" t="s">
        <v>134</v>
      </c>
      <c r="H812" s="18" t="s">
        <v>7</v>
      </c>
      <c r="I812" s="30">
        <v>140.79599999999999</v>
      </c>
      <c r="J812" s="30">
        <v>70</v>
      </c>
      <c r="K812" s="30">
        <v>0</v>
      </c>
      <c r="L812" s="30">
        <v>35.4</v>
      </c>
      <c r="M812" s="30">
        <v>0</v>
      </c>
      <c r="N812" s="30">
        <v>35.396000000000001</v>
      </c>
      <c r="O812" s="30">
        <v>0</v>
      </c>
    </row>
    <row r="813" spans="1:15" ht="60.75" x14ac:dyDescent="0.25">
      <c r="A813" s="25">
        <f t="shared" si="117"/>
        <v>779</v>
      </c>
      <c r="B813" s="22">
        <f t="shared" si="118"/>
        <v>39</v>
      </c>
      <c r="C813" s="23">
        <v>764</v>
      </c>
      <c r="D813" s="36" t="s">
        <v>1579</v>
      </c>
      <c r="E813" s="19" t="s">
        <v>26</v>
      </c>
      <c r="F813" s="19" t="s">
        <v>25</v>
      </c>
      <c r="G813" s="19" t="s">
        <v>134</v>
      </c>
      <c r="H813" s="18" t="s">
        <v>7</v>
      </c>
      <c r="I813" s="30">
        <v>499.99900000000002</v>
      </c>
      <c r="J813" s="30">
        <v>249</v>
      </c>
      <c r="K813" s="30">
        <v>0</v>
      </c>
      <c r="L813" s="30">
        <v>125.899</v>
      </c>
      <c r="M813" s="30">
        <v>125.1</v>
      </c>
      <c r="N813" s="30">
        <v>0</v>
      </c>
      <c r="O813" s="30">
        <v>0</v>
      </c>
    </row>
    <row r="814" spans="1:15" ht="40.5" x14ac:dyDescent="0.25">
      <c r="A814" s="25">
        <f t="shared" si="117"/>
        <v>780</v>
      </c>
      <c r="B814" s="22">
        <f t="shared" si="118"/>
        <v>40</v>
      </c>
      <c r="C814" s="23">
        <v>829</v>
      </c>
      <c r="D814" s="36" t="s">
        <v>1580</v>
      </c>
      <c r="E814" s="19" t="s">
        <v>26</v>
      </c>
      <c r="F814" s="19" t="s">
        <v>1581</v>
      </c>
      <c r="G814" s="19" t="s">
        <v>134</v>
      </c>
      <c r="H814" s="18" t="s">
        <v>1582</v>
      </c>
      <c r="I814" s="30">
        <v>299.92500000000001</v>
      </c>
      <c r="J814" s="30">
        <v>149</v>
      </c>
      <c r="K814" s="30">
        <v>0</v>
      </c>
      <c r="L814" s="30">
        <v>75</v>
      </c>
      <c r="M814" s="30">
        <v>64.233999999999995</v>
      </c>
      <c r="N814" s="30">
        <v>7.5</v>
      </c>
      <c r="O814" s="30">
        <v>4.1909999999999998</v>
      </c>
    </row>
    <row r="815" spans="1:15" ht="40.5" x14ac:dyDescent="0.25">
      <c r="A815" s="25">
        <f t="shared" si="117"/>
        <v>781</v>
      </c>
      <c r="B815" s="22">
        <f t="shared" si="118"/>
        <v>41</v>
      </c>
      <c r="C815" s="23">
        <v>853</v>
      </c>
      <c r="D815" s="36" t="s">
        <v>1583</v>
      </c>
      <c r="E815" s="19" t="s">
        <v>26</v>
      </c>
      <c r="F815" s="19" t="s">
        <v>25</v>
      </c>
      <c r="G815" s="19" t="s">
        <v>134</v>
      </c>
      <c r="H815" s="18" t="s">
        <v>7</v>
      </c>
      <c r="I815" s="30">
        <v>499.79300000000001</v>
      </c>
      <c r="J815" s="30">
        <v>249.89500000000001</v>
      </c>
      <c r="K815" s="30">
        <v>0</v>
      </c>
      <c r="L815" s="30">
        <v>124.898</v>
      </c>
      <c r="M815" s="30">
        <v>74.298000000000002</v>
      </c>
      <c r="N815" s="30">
        <v>0</v>
      </c>
      <c r="O815" s="30">
        <v>50.701999999999998</v>
      </c>
    </row>
    <row r="816" spans="1:15" ht="60.75" x14ac:dyDescent="0.25">
      <c r="A816" s="25">
        <f t="shared" si="117"/>
        <v>782</v>
      </c>
      <c r="B816" s="22">
        <f t="shared" si="118"/>
        <v>42</v>
      </c>
      <c r="C816" s="23">
        <v>879</v>
      </c>
      <c r="D816" s="36" t="s">
        <v>1584</v>
      </c>
      <c r="E816" s="19" t="s">
        <v>26</v>
      </c>
      <c r="F816" s="19" t="s">
        <v>25</v>
      </c>
      <c r="G816" s="19" t="s">
        <v>134</v>
      </c>
      <c r="H816" s="18" t="s">
        <v>7</v>
      </c>
      <c r="I816" s="30">
        <v>439.72199999999998</v>
      </c>
      <c r="J816" s="30">
        <v>215</v>
      </c>
      <c r="K816" s="30">
        <v>0</v>
      </c>
      <c r="L816" s="30">
        <v>114.72199999999999</v>
      </c>
      <c r="M816" s="30">
        <v>110</v>
      </c>
      <c r="N816" s="30">
        <v>0</v>
      </c>
      <c r="O816" s="30">
        <v>0</v>
      </c>
    </row>
    <row r="817" spans="1:15" ht="40.5" x14ac:dyDescent="0.25">
      <c r="A817" s="25">
        <f t="shared" si="117"/>
        <v>783</v>
      </c>
      <c r="B817" s="22">
        <f t="shared" si="118"/>
        <v>43</v>
      </c>
      <c r="C817" s="23">
        <v>903</v>
      </c>
      <c r="D817" s="36" t="s">
        <v>157</v>
      </c>
      <c r="E817" s="19" t="s">
        <v>26</v>
      </c>
      <c r="F817" s="19" t="s">
        <v>158</v>
      </c>
      <c r="G817" s="19" t="s">
        <v>134</v>
      </c>
      <c r="H817" s="18" t="s">
        <v>7</v>
      </c>
      <c r="I817" s="30">
        <v>299.96199999999999</v>
      </c>
      <c r="J817" s="30">
        <v>149</v>
      </c>
      <c r="K817" s="30">
        <v>0</v>
      </c>
      <c r="L817" s="30">
        <v>75.525000000000006</v>
      </c>
      <c r="M817" s="30">
        <v>66.533000000000001</v>
      </c>
      <c r="N817" s="30">
        <v>0</v>
      </c>
      <c r="O817" s="30">
        <v>8.9039999999999999</v>
      </c>
    </row>
    <row r="818" spans="1:15" ht="40.5" x14ac:dyDescent="0.25">
      <c r="A818" s="25">
        <f t="shared" si="117"/>
        <v>784</v>
      </c>
      <c r="B818" s="22">
        <f t="shared" si="118"/>
        <v>44</v>
      </c>
      <c r="C818" s="23">
        <v>964</v>
      </c>
      <c r="D818" s="36" t="s">
        <v>1585</v>
      </c>
      <c r="E818" s="19" t="s">
        <v>26</v>
      </c>
      <c r="F818" s="19" t="s">
        <v>78</v>
      </c>
      <c r="G818" s="19" t="s">
        <v>134</v>
      </c>
      <c r="H818" s="18" t="s">
        <v>7</v>
      </c>
      <c r="I818" s="30">
        <v>114.288</v>
      </c>
      <c r="J818" s="30">
        <v>57</v>
      </c>
      <c r="K818" s="30">
        <v>0</v>
      </c>
      <c r="L818" s="30">
        <v>28.288</v>
      </c>
      <c r="M818" s="30">
        <v>29</v>
      </c>
      <c r="N818" s="30">
        <v>0</v>
      </c>
      <c r="O818" s="30">
        <v>0</v>
      </c>
    </row>
    <row r="819" spans="1:15" ht="40.5" x14ac:dyDescent="0.25">
      <c r="A819" s="25">
        <f t="shared" si="117"/>
        <v>785</v>
      </c>
      <c r="B819" s="22">
        <f t="shared" si="118"/>
        <v>45</v>
      </c>
      <c r="C819" s="23">
        <v>1023</v>
      </c>
      <c r="D819" s="36" t="s">
        <v>1586</v>
      </c>
      <c r="E819" s="19" t="s">
        <v>26</v>
      </c>
      <c r="F819" s="19" t="s">
        <v>160</v>
      </c>
      <c r="G819" s="19" t="s">
        <v>134</v>
      </c>
      <c r="H819" s="18" t="s">
        <v>7</v>
      </c>
      <c r="I819" s="30">
        <v>497.86099999999999</v>
      </c>
      <c r="J819" s="30">
        <v>248.93</v>
      </c>
      <c r="K819" s="30">
        <v>0</v>
      </c>
      <c r="L819" s="30">
        <v>124.416</v>
      </c>
      <c r="M819" s="30">
        <v>76.334999999999994</v>
      </c>
      <c r="N819" s="30">
        <v>0</v>
      </c>
      <c r="O819" s="30">
        <v>48.18</v>
      </c>
    </row>
    <row r="820" spans="1:15" ht="75" x14ac:dyDescent="0.25">
      <c r="A820" s="25">
        <f t="shared" si="117"/>
        <v>786</v>
      </c>
      <c r="B820" s="22">
        <f t="shared" si="118"/>
        <v>46</v>
      </c>
      <c r="C820" s="23">
        <v>1076</v>
      </c>
      <c r="D820" s="36" t="s">
        <v>1587</v>
      </c>
      <c r="E820" s="19" t="s">
        <v>26</v>
      </c>
      <c r="F820" s="19" t="s">
        <v>159</v>
      </c>
      <c r="G820" s="19" t="s">
        <v>134</v>
      </c>
      <c r="H820" s="18" t="s">
        <v>7</v>
      </c>
      <c r="I820" s="30">
        <v>499.52</v>
      </c>
      <c r="J820" s="30">
        <v>200</v>
      </c>
      <c r="K820" s="30">
        <v>0</v>
      </c>
      <c r="L820" s="30">
        <v>171.92</v>
      </c>
      <c r="M820" s="30">
        <v>80</v>
      </c>
      <c r="N820" s="30">
        <v>47.6</v>
      </c>
      <c r="O820" s="30">
        <v>0</v>
      </c>
    </row>
    <row r="821" spans="1:15" ht="40.5" x14ac:dyDescent="0.25">
      <c r="A821" s="25">
        <f t="shared" si="117"/>
        <v>787</v>
      </c>
      <c r="B821" s="22">
        <f t="shared" si="118"/>
        <v>47</v>
      </c>
      <c r="C821" s="23">
        <v>1150</v>
      </c>
      <c r="D821" s="36" t="s">
        <v>1588</v>
      </c>
      <c r="E821" s="19" t="s">
        <v>26</v>
      </c>
      <c r="F821" s="19" t="s">
        <v>1589</v>
      </c>
      <c r="G821" s="19" t="s">
        <v>134</v>
      </c>
      <c r="H821" s="18" t="s">
        <v>1590</v>
      </c>
      <c r="I821" s="30">
        <v>180.48</v>
      </c>
      <c r="J821" s="30">
        <v>90</v>
      </c>
      <c r="K821" s="30">
        <v>0</v>
      </c>
      <c r="L821" s="30">
        <v>43.478000000000002</v>
      </c>
      <c r="M821" s="30">
        <v>22</v>
      </c>
      <c r="N821" s="30">
        <v>25.001999999999999</v>
      </c>
      <c r="O821" s="30">
        <v>0</v>
      </c>
    </row>
    <row r="822" spans="1:15" ht="40.5" x14ac:dyDescent="0.25">
      <c r="A822" s="25">
        <f t="shared" si="117"/>
        <v>788</v>
      </c>
      <c r="B822" s="22">
        <f t="shared" si="118"/>
        <v>48</v>
      </c>
      <c r="C822" s="23">
        <v>1160</v>
      </c>
      <c r="D822" s="36" t="s">
        <v>1591</v>
      </c>
      <c r="E822" s="19" t="s">
        <v>26</v>
      </c>
      <c r="F822" s="19" t="s">
        <v>25</v>
      </c>
      <c r="G822" s="19" t="s">
        <v>134</v>
      </c>
      <c r="H822" s="18" t="s">
        <v>1592</v>
      </c>
      <c r="I822" s="30">
        <v>499.8</v>
      </c>
      <c r="J822" s="30">
        <v>249.9</v>
      </c>
      <c r="K822" s="30">
        <v>0</v>
      </c>
      <c r="L822" s="30">
        <v>119.952</v>
      </c>
      <c r="M822" s="30">
        <v>65</v>
      </c>
      <c r="N822" s="30">
        <v>0</v>
      </c>
      <c r="O822" s="30">
        <v>64.947999999999993</v>
      </c>
    </row>
    <row r="823" spans="1:15" ht="60.75" x14ac:dyDescent="0.25">
      <c r="A823" s="25">
        <f t="shared" si="117"/>
        <v>789</v>
      </c>
      <c r="B823" s="22">
        <f t="shared" si="118"/>
        <v>49</v>
      </c>
      <c r="C823" s="23">
        <v>1305</v>
      </c>
      <c r="D823" s="36" t="s">
        <v>1593</v>
      </c>
      <c r="E823" s="19" t="s">
        <v>26</v>
      </c>
      <c r="F823" s="19" t="s">
        <v>1594</v>
      </c>
      <c r="G823" s="19" t="s">
        <v>134</v>
      </c>
      <c r="H823" s="18" t="s">
        <v>7</v>
      </c>
      <c r="I823" s="30">
        <v>100</v>
      </c>
      <c r="J823" s="30">
        <v>50</v>
      </c>
      <c r="K823" s="30">
        <v>0</v>
      </c>
      <c r="L823" s="30">
        <v>24.9</v>
      </c>
      <c r="M823" s="30">
        <v>0</v>
      </c>
      <c r="N823" s="30">
        <v>25.1</v>
      </c>
      <c r="O823" s="30">
        <v>0</v>
      </c>
    </row>
    <row r="824" spans="1:15" ht="56.25" x14ac:dyDescent="0.25">
      <c r="A824" s="25">
        <f t="shared" si="117"/>
        <v>790</v>
      </c>
      <c r="B824" s="22">
        <f t="shared" si="118"/>
        <v>50</v>
      </c>
      <c r="C824" s="23">
        <v>1313</v>
      </c>
      <c r="D824" s="36" t="s">
        <v>1595</v>
      </c>
      <c r="E824" s="19" t="s">
        <v>26</v>
      </c>
      <c r="F824" s="19" t="s">
        <v>1596</v>
      </c>
      <c r="G824" s="19" t="s">
        <v>134</v>
      </c>
      <c r="H824" s="18" t="s">
        <v>1518</v>
      </c>
      <c r="I824" s="30">
        <v>499.98399999999998</v>
      </c>
      <c r="J824" s="30">
        <v>249.99199999999999</v>
      </c>
      <c r="K824" s="30">
        <v>0</v>
      </c>
      <c r="L824" s="30">
        <v>125.496</v>
      </c>
      <c r="M824" s="30">
        <v>73.816000000000003</v>
      </c>
      <c r="N824" s="30">
        <v>0</v>
      </c>
      <c r="O824" s="30">
        <v>50.68</v>
      </c>
    </row>
    <row r="825" spans="1:15" ht="40.5" x14ac:dyDescent="0.25">
      <c r="A825" s="25">
        <f t="shared" si="117"/>
        <v>791</v>
      </c>
      <c r="B825" s="22">
        <f t="shared" si="118"/>
        <v>51</v>
      </c>
      <c r="C825" s="23">
        <v>1321</v>
      </c>
      <c r="D825" s="36" t="s">
        <v>1597</v>
      </c>
      <c r="E825" s="19" t="s">
        <v>26</v>
      </c>
      <c r="F825" s="19" t="s">
        <v>43</v>
      </c>
      <c r="G825" s="19" t="s">
        <v>134</v>
      </c>
      <c r="H825" s="18" t="s">
        <v>1520</v>
      </c>
      <c r="I825" s="30">
        <v>299.86</v>
      </c>
      <c r="J825" s="30">
        <v>149.93</v>
      </c>
      <c r="K825" s="30">
        <v>0</v>
      </c>
      <c r="L825" s="30">
        <v>72.606999999999999</v>
      </c>
      <c r="M825" s="30">
        <v>0</v>
      </c>
      <c r="N825" s="30">
        <v>39</v>
      </c>
      <c r="O825" s="30">
        <v>38.323</v>
      </c>
    </row>
    <row r="826" spans="1:15" ht="40.5" x14ac:dyDescent="0.25">
      <c r="A826" s="25">
        <f t="shared" si="117"/>
        <v>792</v>
      </c>
      <c r="B826" s="22">
        <f t="shared" si="118"/>
        <v>52</v>
      </c>
      <c r="C826" s="23">
        <v>1329</v>
      </c>
      <c r="D826" s="36" t="s">
        <v>1598</v>
      </c>
      <c r="E826" s="19" t="s">
        <v>26</v>
      </c>
      <c r="F826" s="19" t="s">
        <v>43</v>
      </c>
      <c r="G826" s="19" t="s">
        <v>134</v>
      </c>
      <c r="H826" s="18" t="s">
        <v>1520</v>
      </c>
      <c r="I826" s="30">
        <v>299.7</v>
      </c>
      <c r="J826" s="30">
        <v>149.85</v>
      </c>
      <c r="K826" s="30">
        <v>0</v>
      </c>
      <c r="L826" s="30">
        <v>73.191999999999993</v>
      </c>
      <c r="M826" s="30">
        <v>0</v>
      </c>
      <c r="N826" s="30">
        <v>39</v>
      </c>
      <c r="O826" s="30">
        <v>37.658000000000001</v>
      </c>
    </row>
    <row r="827" spans="1:15" ht="60.75" x14ac:dyDescent="0.25">
      <c r="A827" s="25">
        <f t="shared" si="117"/>
        <v>793</v>
      </c>
      <c r="B827" s="22">
        <f t="shared" si="118"/>
        <v>53</v>
      </c>
      <c r="C827" s="23">
        <v>1360</v>
      </c>
      <c r="D827" s="36" t="s">
        <v>1599</v>
      </c>
      <c r="E827" s="19" t="s">
        <v>26</v>
      </c>
      <c r="F827" s="19" t="s">
        <v>1600</v>
      </c>
      <c r="G827" s="19" t="s">
        <v>134</v>
      </c>
      <c r="H827" s="18" t="s">
        <v>7</v>
      </c>
      <c r="I827" s="30">
        <v>299.11200000000002</v>
      </c>
      <c r="J827" s="30">
        <v>148</v>
      </c>
      <c r="K827" s="30">
        <v>0</v>
      </c>
      <c r="L827" s="30">
        <v>76.111999999999995</v>
      </c>
      <c r="M827" s="30">
        <v>0</v>
      </c>
      <c r="N827" s="30">
        <v>75</v>
      </c>
      <c r="O827" s="30">
        <v>0</v>
      </c>
    </row>
    <row r="828" spans="1:15" ht="60.75" x14ac:dyDescent="0.25">
      <c r="A828" s="25">
        <f t="shared" si="117"/>
        <v>794</v>
      </c>
      <c r="B828" s="22">
        <f t="shared" si="118"/>
        <v>54</v>
      </c>
      <c r="C828" s="23">
        <v>1361</v>
      </c>
      <c r="D828" s="36" t="s">
        <v>1601</v>
      </c>
      <c r="E828" s="19" t="s">
        <v>26</v>
      </c>
      <c r="F828" s="19" t="s">
        <v>1602</v>
      </c>
      <c r="G828" s="19" t="s">
        <v>134</v>
      </c>
      <c r="H828" s="18" t="s">
        <v>7</v>
      </c>
      <c r="I828" s="30">
        <v>398.5</v>
      </c>
      <c r="J828" s="30">
        <v>199.25</v>
      </c>
      <c r="K828" s="30">
        <v>0</v>
      </c>
      <c r="L828" s="30">
        <v>99.224999999999994</v>
      </c>
      <c r="M828" s="30">
        <v>71.034999999999997</v>
      </c>
      <c r="N828" s="30">
        <v>28.99</v>
      </c>
      <c r="O828" s="30">
        <v>0</v>
      </c>
    </row>
    <row r="829" spans="1:15" ht="40.5" x14ac:dyDescent="0.25">
      <c r="A829" s="25">
        <f t="shared" si="117"/>
        <v>795</v>
      </c>
      <c r="B829" s="22">
        <f t="shared" si="118"/>
        <v>55</v>
      </c>
      <c r="C829" s="23">
        <v>1385</v>
      </c>
      <c r="D829" s="36" t="s">
        <v>1603</v>
      </c>
      <c r="E829" s="19" t="s">
        <v>26</v>
      </c>
      <c r="F829" s="19" t="s">
        <v>1604</v>
      </c>
      <c r="G829" s="19" t="s">
        <v>134</v>
      </c>
      <c r="H829" s="18" t="s">
        <v>7</v>
      </c>
      <c r="I829" s="30">
        <v>147.15700000000001</v>
      </c>
      <c r="J829" s="30">
        <v>72.106999999999999</v>
      </c>
      <c r="K829" s="30">
        <v>0</v>
      </c>
      <c r="L829" s="30">
        <v>38.113999999999997</v>
      </c>
      <c r="M829" s="30">
        <v>12.039</v>
      </c>
      <c r="N829" s="30">
        <v>24.896999999999998</v>
      </c>
      <c r="O829" s="30">
        <v>0</v>
      </c>
    </row>
    <row r="830" spans="1:15" ht="40.5" x14ac:dyDescent="0.25">
      <c r="A830" s="25">
        <f t="shared" si="117"/>
        <v>796</v>
      </c>
      <c r="B830" s="22">
        <f t="shared" si="118"/>
        <v>56</v>
      </c>
      <c r="C830" s="23">
        <v>1491</v>
      </c>
      <c r="D830" s="36" t="s">
        <v>1605</v>
      </c>
      <c r="E830" s="19" t="s">
        <v>26</v>
      </c>
      <c r="F830" s="19" t="s">
        <v>25</v>
      </c>
      <c r="G830" s="19" t="s">
        <v>134</v>
      </c>
      <c r="H830" s="18" t="s">
        <v>7</v>
      </c>
      <c r="I830" s="30">
        <v>294.22199999999998</v>
      </c>
      <c r="J830" s="30">
        <v>145</v>
      </c>
      <c r="K830" s="30">
        <v>0</v>
      </c>
      <c r="L830" s="30">
        <v>74.221999999999994</v>
      </c>
      <c r="M830" s="30">
        <v>75</v>
      </c>
      <c r="N830" s="30">
        <v>0</v>
      </c>
      <c r="O830" s="30">
        <v>0</v>
      </c>
    </row>
    <row r="831" spans="1:15" ht="60.75" x14ac:dyDescent="0.25">
      <c r="A831" s="25">
        <f t="shared" si="117"/>
        <v>797</v>
      </c>
      <c r="B831" s="22">
        <f t="shared" si="118"/>
        <v>57</v>
      </c>
      <c r="C831" s="23">
        <v>1547</v>
      </c>
      <c r="D831" s="36" t="s">
        <v>1606</v>
      </c>
      <c r="E831" s="19" t="s">
        <v>26</v>
      </c>
      <c r="F831" s="19" t="s">
        <v>1607</v>
      </c>
      <c r="G831" s="19" t="s">
        <v>134</v>
      </c>
      <c r="H831" s="18" t="s">
        <v>7</v>
      </c>
      <c r="I831" s="30">
        <v>101.22</v>
      </c>
      <c r="J831" s="30">
        <v>50.61</v>
      </c>
      <c r="K831" s="30">
        <v>0</v>
      </c>
      <c r="L831" s="30">
        <v>25.001000000000001</v>
      </c>
      <c r="M831" s="30">
        <v>20.029</v>
      </c>
      <c r="N831" s="30">
        <v>5.58</v>
      </c>
      <c r="O831" s="30">
        <v>0</v>
      </c>
    </row>
    <row r="832" spans="1:15" ht="40.5" x14ac:dyDescent="0.25">
      <c r="A832" s="25">
        <f t="shared" si="117"/>
        <v>798</v>
      </c>
      <c r="B832" s="22">
        <f t="shared" si="118"/>
        <v>58</v>
      </c>
      <c r="C832" s="23">
        <v>1643</v>
      </c>
      <c r="D832" s="36" t="s">
        <v>1783</v>
      </c>
      <c r="E832" s="19" t="s">
        <v>26</v>
      </c>
      <c r="F832" s="19" t="s">
        <v>21</v>
      </c>
      <c r="G832" s="19" t="s">
        <v>134</v>
      </c>
      <c r="H832" s="18" t="s">
        <v>7</v>
      </c>
      <c r="I832" s="30">
        <v>496.56200000000001</v>
      </c>
      <c r="J832" s="30">
        <v>245</v>
      </c>
      <c r="K832" s="30">
        <v>0</v>
      </c>
      <c r="L832" s="30">
        <v>127.36199999999999</v>
      </c>
      <c r="M832" s="30">
        <v>0</v>
      </c>
      <c r="N832" s="30">
        <v>124.2</v>
      </c>
      <c r="O832" s="30">
        <v>0</v>
      </c>
    </row>
    <row r="833" spans="1:15" ht="81" x14ac:dyDescent="0.25">
      <c r="A833" s="25">
        <f t="shared" si="117"/>
        <v>799</v>
      </c>
      <c r="B833" s="22">
        <f t="shared" si="118"/>
        <v>59</v>
      </c>
      <c r="C833" s="23">
        <v>1701</v>
      </c>
      <c r="D833" s="36" t="s">
        <v>1608</v>
      </c>
      <c r="E833" s="19" t="s">
        <v>26</v>
      </c>
      <c r="F833" s="19" t="s">
        <v>1609</v>
      </c>
      <c r="G833" s="19" t="s">
        <v>134</v>
      </c>
      <c r="H833" s="18" t="s">
        <v>7</v>
      </c>
      <c r="I833" s="30">
        <v>496.21</v>
      </c>
      <c r="J833" s="30">
        <v>248.10499999999999</v>
      </c>
      <c r="K833" s="30">
        <v>0</v>
      </c>
      <c r="L833" s="30">
        <v>119.09</v>
      </c>
      <c r="M833" s="30">
        <v>73.099999999999994</v>
      </c>
      <c r="N833" s="30">
        <v>33.152000000000001</v>
      </c>
      <c r="O833" s="30">
        <v>22.763000000000002</v>
      </c>
    </row>
    <row r="834" spans="1:15" ht="60.75" x14ac:dyDescent="0.25">
      <c r="A834" s="25">
        <f t="shared" si="117"/>
        <v>800</v>
      </c>
      <c r="B834" s="22">
        <f t="shared" si="118"/>
        <v>60</v>
      </c>
      <c r="C834" s="23">
        <v>1728</v>
      </c>
      <c r="D834" s="36" t="s">
        <v>1610</v>
      </c>
      <c r="E834" s="19" t="s">
        <v>26</v>
      </c>
      <c r="F834" s="19" t="s">
        <v>155</v>
      </c>
      <c r="G834" s="19" t="s">
        <v>134</v>
      </c>
      <c r="H834" s="18" t="s">
        <v>7</v>
      </c>
      <c r="I834" s="30">
        <v>499.49400000000003</v>
      </c>
      <c r="J834" s="30">
        <v>249.74700000000001</v>
      </c>
      <c r="K834" s="30">
        <v>0</v>
      </c>
      <c r="L834" s="30">
        <v>124.824</v>
      </c>
      <c r="M834" s="30">
        <v>124.923</v>
      </c>
      <c r="N834" s="30">
        <v>0</v>
      </c>
      <c r="O834" s="30">
        <v>0</v>
      </c>
    </row>
    <row r="835" spans="1:15" ht="81" x14ac:dyDescent="0.25">
      <c r="A835" s="25">
        <f t="shared" si="117"/>
        <v>801</v>
      </c>
      <c r="B835" s="22">
        <f t="shared" si="118"/>
        <v>61</v>
      </c>
      <c r="C835" s="23">
        <v>1738</v>
      </c>
      <c r="D835" s="36" t="s">
        <v>1611</v>
      </c>
      <c r="E835" s="19" t="s">
        <v>26</v>
      </c>
      <c r="F835" s="19" t="s">
        <v>1612</v>
      </c>
      <c r="G835" s="19" t="s">
        <v>134</v>
      </c>
      <c r="H835" s="18" t="s">
        <v>7</v>
      </c>
      <c r="I835" s="30">
        <v>499.90100000000001</v>
      </c>
      <c r="J835" s="30">
        <v>200</v>
      </c>
      <c r="K835" s="30">
        <v>0</v>
      </c>
      <c r="L835" s="30">
        <v>174.90100000000001</v>
      </c>
      <c r="M835" s="30">
        <v>125</v>
      </c>
      <c r="N835" s="30">
        <v>0</v>
      </c>
      <c r="O835" s="30">
        <v>0</v>
      </c>
    </row>
    <row r="836" spans="1:15" ht="81" x14ac:dyDescent="0.25">
      <c r="A836" s="25">
        <f t="shared" si="117"/>
        <v>802</v>
      </c>
      <c r="B836" s="22">
        <f t="shared" si="118"/>
        <v>62</v>
      </c>
      <c r="C836" s="23">
        <v>1768</v>
      </c>
      <c r="D836" s="36" t="s">
        <v>1613</v>
      </c>
      <c r="E836" s="19" t="s">
        <v>26</v>
      </c>
      <c r="F836" s="19" t="s">
        <v>1517</v>
      </c>
      <c r="G836" s="19" t="s">
        <v>134</v>
      </c>
      <c r="H836" s="18" t="s">
        <v>1518</v>
      </c>
      <c r="I836" s="30">
        <v>299.77999999999997</v>
      </c>
      <c r="J836" s="30">
        <v>149.88999999999999</v>
      </c>
      <c r="K836" s="30">
        <v>0</v>
      </c>
      <c r="L836" s="30">
        <v>74.644999999999996</v>
      </c>
      <c r="M836" s="30">
        <v>11.544</v>
      </c>
      <c r="N836" s="30">
        <v>50</v>
      </c>
      <c r="O836" s="30">
        <v>13.701000000000001</v>
      </c>
    </row>
    <row r="837" spans="1:15" ht="60.75" x14ac:dyDescent="0.25">
      <c r="A837" s="25">
        <f t="shared" si="117"/>
        <v>803</v>
      </c>
      <c r="B837" s="22">
        <f t="shared" si="118"/>
        <v>63</v>
      </c>
      <c r="C837" s="23">
        <v>1788</v>
      </c>
      <c r="D837" s="36" t="s">
        <v>1614</v>
      </c>
      <c r="E837" s="19" t="s">
        <v>26</v>
      </c>
      <c r="F837" s="19" t="s">
        <v>1615</v>
      </c>
      <c r="G837" s="19" t="s">
        <v>134</v>
      </c>
      <c r="H837" s="18" t="s">
        <v>7</v>
      </c>
      <c r="I837" s="30">
        <v>101.22</v>
      </c>
      <c r="J837" s="30">
        <v>49.597999999999999</v>
      </c>
      <c r="K837" s="30">
        <v>0</v>
      </c>
      <c r="L837" s="30">
        <v>26.216000000000001</v>
      </c>
      <c r="M837" s="30">
        <v>0</v>
      </c>
      <c r="N837" s="30">
        <v>25.405999999999999</v>
      </c>
      <c r="O837" s="30">
        <v>0</v>
      </c>
    </row>
    <row r="838" spans="1:15" ht="49.5" customHeight="1" x14ac:dyDescent="0.25">
      <c r="A838" s="25">
        <f t="shared" si="117"/>
        <v>804</v>
      </c>
      <c r="B838" s="22">
        <f t="shared" si="118"/>
        <v>64</v>
      </c>
      <c r="C838" s="23">
        <v>1854</v>
      </c>
      <c r="D838" s="36" t="s">
        <v>1616</v>
      </c>
      <c r="E838" s="19" t="s">
        <v>26</v>
      </c>
      <c r="F838" s="19" t="s">
        <v>155</v>
      </c>
      <c r="G838" s="19" t="s">
        <v>134</v>
      </c>
      <c r="H838" s="18" t="s">
        <v>7</v>
      </c>
      <c r="I838" s="30">
        <v>499.61399999999998</v>
      </c>
      <c r="J838" s="30">
        <v>249.80699999999999</v>
      </c>
      <c r="K838" s="30">
        <v>0</v>
      </c>
      <c r="L838" s="30">
        <v>124.85299999999999</v>
      </c>
      <c r="M838" s="30">
        <v>124.95399999999999</v>
      </c>
      <c r="N838" s="30">
        <v>0</v>
      </c>
      <c r="O838" s="30">
        <v>0</v>
      </c>
    </row>
    <row r="839" spans="1:15" ht="42.75" customHeight="1" x14ac:dyDescent="0.25">
      <c r="A839" s="25">
        <f t="shared" si="117"/>
        <v>805</v>
      </c>
      <c r="B839" s="22">
        <f t="shared" si="118"/>
        <v>65</v>
      </c>
      <c r="C839" s="23">
        <v>1862</v>
      </c>
      <c r="D839" s="36" t="s">
        <v>1617</v>
      </c>
      <c r="E839" s="19" t="s">
        <v>26</v>
      </c>
      <c r="F839" s="19" t="s">
        <v>20</v>
      </c>
      <c r="G839" s="19" t="s">
        <v>134</v>
      </c>
      <c r="H839" s="18" t="s">
        <v>1012</v>
      </c>
      <c r="I839" s="30">
        <v>299.98599999999999</v>
      </c>
      <c r="J839" s="30">
        <v>149.99299999999999</v>
      </c>
      <c r="K839" s="30">
        <v>0</v>
      </c>
      <c r="L839" s="30">
        <v>74.697000000000003</v>
      </c>
      <c r="M839" s="30">
        <v>39.009</v>
      </c>
      <c r="N839" s="30">
        <v>0</v>
      </c>
      <c r="O839" s="30">
        <v>36.286999999999999</v>
      </c>
    </row>
    <row r="840" spans="1:15" ht="56.25" x14ac:dyDescent="0.25">
      <c r="A840" s="25">
        <f t="shared" si="117"/>
        <v>806</v>
      </c>
      <c r="B840" s="22">
        <f t="shared" si="118"/>
        <v>66</v>
      </c>
      <c r="C840" s="23">
        <v>1868</v>
      </c>
      <c r="D840" s="36" t="s">
        <v>1618</v>
      </c>
      <c r="E840" s="19" t="s">
        <v>26</v>
      </c>
      <c r="F840" s="19" t="s">
        <v>1619</v>
      </c>
      <c r="G840" s="19" t="s">
        <v>134</v>
      </c>
      <c r="H840" s="18" t="s">
        <v>757</v>
      </c>
      <c r="I840" s="30">
        <v>148.22999999999999</v>
      </c>
      <c r="J840" s="30">
        <v>74.08</v>
      </c>
      <c r="K840" s="30">
        <v>0</v>
      </c>
      <c r="L840" s="30">
        <v>37</v>
      </c>
      <c r="M840" s="30">
        <v>2.15</v>
      </c>
      <c r="N840" s="30">
        <v>35</v>
      </c>
      <c r="O840" s="30">
        <v>0</v>
      </c>
    </row>
    <row r="841" spans="1:15" ht="60.75" x14ac:dyDescent="0.25">
      <c r="A841" s="25">
        <f t="shared" ref="A841:A904" si="119">A840+1</f>
        <v>807</v>
      </c>
      <c r="B841" s="22">
        <f t="shared" si="118"/>
        <v>67</v>
      </c>
      <c r="C841" s="23">
        <v>1873</v>
      </c>
      <c r="D841" s="36" t="s">
        <v>1620</v>
      </c>
      <c r="E841" s="19" t="s">
        <v>26</v>
      </c>
      <c r="F841" s="19" t="s">
        <v>1621</v>
      </c>
      <c r="G841" s="19" t="s">
        <v>134</v>
      </c>
      <c r="H841" s="18" t="s">
        <v>7</v>
      </c>
      <c r="I841" s="30">
        <v>257.56700000000001</v>
      </c>
      <c r="J841" s="30">
        <v>90.664000000000001</v>
      </c>
      <c r="K841" s="30">
        <v>0</v>
      </c>
      <c r="L841" s="30">
        <v>88.344999999999999</v>
      </c>
      <c r="M841" s="30">
        <v>0</v>
      </c>
      <c r="N841" s="30">
        <v>68.95</v>
      </c>
      <c r="O841" s="30">
        <v>9.6080000000000005</v>
      </c>
    </row>
    <row r="842" spans="1:15" ht="40.5" x14ac:dyDescent="0.25">
      <c r="A842" s="25">
        <f t="shared" si="119"/>
        <v>808</v>
      </c>
      <c r="B842" s="22">
        <f t="shared" si="118"/>
        <v>68</v>
      </c>
      <c r="C842" s="23">
        <v>1885</v>
      </c>
      <c r="D842" s="36" t="s">
        <v>1622</v>
      </c>
      <c r="E842" s="19" t="s">
        <v>26</v>
      </c>
      <c r="F842" s="19" t="s">
        <v>78</v>
      </c>
      <c r="G842" s="19" t="s">
        <v>134</v>
      </c>
      <c r="H842" s="18" t="s">
        <v>7</v>
      </c>
      <c r="I842" s="30">
        <v>299.56799999999998</v>
      </c>
      <c r="J842" s="30">
        <v>146.77799999999999</v>
      </c>
      <c r="K842" s="30">
        <v>0</v>
      </c>
      <c r="L842" s="30">
        <v>74.891999999999996</v>
      </c>
      <c r="M842" s="30">
        <v>59.537999999999997</v>
      </c>
      <c r="N842" s="30">
        <v>18.36</v>
      </c>
      <c r="O842" s="30">
        <v>0</v>
      </c>
    </row>
    <row r="843" spans="1:15" ht="75" x14ac:dyDescent="0.25">
      <c r="A843" s="25">
        <f t="shared" si="119"/>
        <v>809</v>
      </c>
      <c r="B843" s="22">
        <f t="shared" ref="B843:B903" si="120">B842+1</f>
        <v>69</v>
      </c>
      <c r="C843" s="23">
        <v>1911</v>
      </c>
      <c r="D843" s="36" t="s">
        <v>1623</v>
      </c>
      <c r="E843" s="19" t="s">
        <v>26</v>
      </c>
      <c r="F843" s="19" t="s">
        <v>1624</v>
      </c>
      <c r="G843" s="19" t="s">
        <v>134</v>
      </c>
      <c r="H843" s="18" t="s">
        <v>7</v>
      </c>
      <c r="I843" s="30">
        <v>499.54899999999998</v>
      </c>
      <c r="J843" s="30">
        <v>200</v>
      </c>
      <c r="K843" s="30">
        <v>0</v>
      </c>
      <c r="L843" s="30">
        <v>172.54900000000001</v>
      </c>
      <c r="M843" s="30">
        <v>127</v>
      </c>
      <c r="N843" s="30">
        <v>0</v>
      </c>
      <c r="O843" s="30">
        <v>0</v>
      </c>
    </row>
    <row r="844" spans="1:15" ht="56.25" x14ac:dyDescent="0.25">
      <c r="A844" s="25">
        <f t="shared" si="119"/>
        <v>810</v>
      </c>
      <c r="B844" s="22">
        <f t="shared" si="120"/>
        <v>70</v>
      </c>
      <c r="C844" s="23">
        <v>1926</v>
      </c>
      <c r="D844" s="36" t="s">
        <v>1625</v>
      </c>
      <c r="E844" s="19" t="s">
        <v>26</v>
      </c>
      <c r="F844" s="19" t="s">
        <v>1596</v>
      </c>
      <c r="G844" s="19" t="s">
        <v>134</v>
      </c>
      <c r="H844" s="18" t="s">
        <v>1518</v>
      </c>
      <c r="I844" s="30">
        <v>299.93900000000002</v>
      </c>
      <c r="J844" s="30">
        <v>149.97</v>
      </c>
      <c r="K844" s="30">
        <v>0</v>
      </c>
      <c r="L844" s="30">
        <v>74.685000000000002</v>
      </c>
      <c r="M844" s="30">
        <v>75.284000000000006</v>
      </c>
      <c r="N844" s="30">
        <v>0</v>
      </c>
      <c r="O844" s="30">
        <v>0</v>
      </c>
    </row>
    <row r="845" spans="1:15" ht="40.5" x14ac:dyDescent="0.25">
      <c r="A845" s="25">
        <f t="shared" si="119"/>
        <v>811</v>
      </c>
      <c r="B845" s="22">
        <f t="shared" si="120"/>
        <v>71</v>
      </c>
      <c r="C845" s="23">
        <v>1949</v>
      </c>
      <c r="D845" s="36" t="s">
        <v>1626</v>
      </c>
      <c r="E845" s="19" t="s">
        <v>26</v>
      </c>
      <c r="F845" s="19" t="s">
        <v>1627</v>
      </c>
      <c r="G845" s="19" t="s">
        <v>134</v>
      </c>
      <c r="H845" s="18" t="s">
        <v>7</v>
      </c>
      <c r="I845" s="30">
        <v>499.90100000000001</v>
      </c>
      <c r="J845" s="30">
        <v>249</v>
      </c>
      <c r="K845" s="30">
        <v>0</v>
      </c>
      <c r="L845" s="30">
        <v>125.401</v>
      </c>
      <c r="M845" s="30">
        <v>125.5</v>
      </c>
      <c r="N845" s="30">
        <v>0</v>
      </c>
      <c r="O845" s="30">
        <v>0</v>
      </c>
    </row>
    <row r="846" spans="1:15" ht="60.75" x14ac:dyDescent="0.25">
      <c r="A846" s="25">
        <f t="shared" si="119"/>
        <v>812</v>
      </c>
      <c r="B846" s="22">
        <f t="shared" si="120"/>
        <v>72</v>
      </c>
      <c r="C846" s="23">
        <v>1957</v>
      </c>
      <c r="D846" s="36" t="s">
        <v>1628</v>
      </c>
      <c r="E846" s="19" t="s">
        <v>26</v>
      </c>
      <c r="F846" s="19" t="s">
        <v>155</v>
      </c>
      <c r="G846" s="19" t="s">
        <v>134</v>
      </c>
      <c r="H846" s="18" t="s">
        <v>7</v>
      </c>
      <c r="I846" s="30">
        <v>490.27100000000002</v>
      </c>
      <c r="J846" s="30">
        <v>245.13499999999999</v>
      </c>
      <c r="K846" s="30">
        <v>0</v>
      </c>
      <c r="L846" s="30">
        <v>122.51900000000001</v>
      </c>
      <c r="M846" s="30">
        <v>122.617</v>
      </c>
      <c r="N846" s="30">
        <v>0</v>
      </c>
      <c r="O846" s="30">
        <v>0</v>
      </c>
    </row>
    <row r="847" spans="1:15" ht="60.75" x14ac:dyDescent="0.25">
      <c r="A847" s="25">
        <f t="shared" si="119"/>
        <v>813</v>
      </c>
      <c r="B847" s="22">
        <f t="shared" si="120"/>
        <v>73</v>
      </c>
      <c r="C847" s="23">
        <v>2040</v>
      </c>
      <c r="D847" s="36" t="s">
        <v>1629</v>
      </c>
      <c r="E847" s="19" t="s">
        <v>26</v>
      </c>
      <c r="F847" s="19" t="s">
        <v>25</v>
      </c>
      <c r="G847" s="19" t="s">
        <v>134</v>
      </c>
      <c r="H847" s="18" t="s">
        <v>7</v>
      </c>
      <c r="I847" s="30">
        <v>102.294</v>
      </c>
      <c r="J847" s="30">
        <v>50</v>
      </c>
      <c r="K847" s="30">
        <v>0</v>
      </c>
      <c r="L847" s="30">
        <v>26.548999999999999</v>
      </c>
      <c r="M847" s="30">
        <v>14.2</v>
      </c>
      <c r="N847" s="30">
        <v>0</v>
      </c>
      <c r="O847" s="30">
        <v>11.545</v>
      </c>
    </row>
    <row r="848" spans="1:15" ht="60.75" x14ac:dyDescent="0.25">
      <c r="A848" s="25">
        <f t="shared" si="119"/>
        <v>814</v>
      </c>
      <c r="B848" s="22">
        <f t="shared" si="120"/>
        <v>74</v>
      </c>
      <c r="C848" s="23">
        <v>2075</v>
      </c>
      <c r="D848" s="36" t="s">
        <v>1630</v>
      </c>
      <c r="E848" s="19" t="s">
        <v>26</v>
      </c>
      <c r="F848" s="19" t="s">
        <v>20</v>
      </c>
      <c r="G848" s="19" t="s">
        <v>134</v>
      </c>
      <c r="H848" s="18" t="s">
        <v>7</v>
      </c>
      <c r="I848" s="30">
        <v>191.874</v>
      </c>
      <c r="J848" s="30">
        <v>95.936999999999998</v>
      </c>
      <c r="K848" s="30">
        <v>0</v>
      </c>
      <c r="L848" s="30">
        <v>47.777000000000001</v>
      </c>
      <c r="M848" s="30">
        <v>35.366999999999997</v>
      </c>
      <c r="N848" s="30">
        <v>0</v>
      </c>
      <c r="O848" s="30">
        <v>12.792999999999999</v>
      </c>
    </row>
    <row r="849" spans="1:15" ht="60.75" x14ac:dyDescent="0.25">
      <c r="A849" s="25">
        <f t="shared" si="119"/>
        <v>815</v>
      </c>
      <c r="B849" s="22">
        <f t="shared" si="120"/>
        <v>75</v>
      </c>
      <c r="C849" s="23">
        <v>2080</v>
      </c>
      <c r="D849" s="36" t="s">
        <v>1631</v>
      </c>
      <c r="E849" s="19" t="s">
        <v>26</v>
      </c>
      <c r="F849" s="19" t="s">
        <v>78</v>
      </c>
      <c r="G849" s="19" t="s">
        <v>134</v>
      </c>
      <c r="H849" s="18" t="s">
        <v>7</v>
      </c>
      <c r="I849" s="30">
        <v>489.976</v>
      </c>
      <c r="J849" s="30">
        <v>244.988</v>
      </c>
      <c r="K849" s="30">
        <v>0</v>
      </c>
      <c r="L849" s="30">
        <v>121.988</v>
      </c>
      <c r="M849" s="30">
        <v>36.304000000000002</v>
      </c>
      <c r="N849" s="30">
        <v>86.695999999999998</v>
      </c>
      <c r="O849" s="30">
        <v>0</v>
      </c>
    </row>
    <row r="850" spans="1:15" ht="40.5" x14ac:dyDescent="0.25">
      <c r="A850" s="25">
        <f t="shared" si="119"/>
        <v>816</v>
      </c>
      <c r="B850" s="22">
        <f t="shared" si="120"/>
        <v>76</v>
      </c>
      <c r="C850" s="23">
        <v>2151</v>
      </c>
      <c r="D850" s="36" t="s">
        <v>1632</v>
      </c>
      <c r="E850" s="19" t="s">
        <v>26</v>
      </c>
      <c r="F850" s="19" t="s">
        <v>78</v>
      </c>
      <c r="G850" s="19" t="s">
        <v>134</v>
      </c>
      <c r="H850" s="18" t="s">
        <v>7</v>
      </c>
      <c r="I850" s="30">
        <v>185.61099999999999</v>
      </c>
      <c r="J850" s="30">
        <v>90.948999999999998</v>
      </c>
      <c r="K850" s="30">
        <v>0</v>
      </c>
      <c r="L850" s="30">
        <v>48.073999999999998</v>
      </c>
      <c r="M850" s="30">
        <v>22.628</v>
      </c>
      <c r="N850" s="30">
        <v>23.96</v>
      </c>
      <c r="O850" s="30">
        <v>0</v>
      </c>
    </row>
    <row r="851" spans="1:15" ht="56.25" x14ac:dyDescent="0.25">
      <c r="A851" s="25">
        <f t="shared" si="119"/>
        <v>817</v>
      </c>
      <c r="B851" s="22">
        <f t="shared" si="120"/>
        <v>77</v>
      </c>
      <c r="C851" s="23">
        <v>2227</v>
      </c>
      <c r="D851" s="36" t="s">
        <v>1782</v>
      </c>
      <c r="E851" s="19" t="s">
        <v>26</v>
      </c>
      <c r="F851" s="19" t="s">
        <v>1733</v>
      </c>
      <c r="G851" s="19" t="s">
        <v>134</v>
      </c>
      <c r="H851" s="18" t="s">
        <v>1518</v>
      </c>
      <c r="I851" s="30">
        <v>123.874</v>
      </c>
      <c r="J851" s="30">
        <v>61.936999999999998</v>
      </c>
      <c r="K851" s="30">
        <v>0</v>
      </c>
      <c r="L851" s="30">
        <v>30.844999999999999</v>
      </c>
      <c r="M851" s="30">
        <v>14.311999999999999</v>
      </c>
      <c r="N851" s="30">
        <v>8</v>
      </c>
      <c r="O851" s="30">
        <v>8.7799999999999994</v>
      </c>
    </row>
    <row r="852" spans="1:15" ht="60.75" x14ac:dyDescent="0.25">
      <c r="A852" s="25">
        <f t="shared" si="119"/>
        <v>818</v>
      </c>
      <c r="B852" s="22">
        <f t="shared" si="120"/>
        <v>78</v>
      </c>
      <c r="C852" s="23">
        <v>2255</v>
      </c>
      <c r="D852" s="36" t="s">
        <v>1633</v>
      </c>
      <c r="E852" s="19" t="s">
        <v>26</v>
      </c>
      <c r="F852" s="19" t="s">
        <v>1634</v>
      </c>
      <c r="G852" s="19" t="s">
        <v>134</v>
      </c>
      <c r="H852" s="18" t="s">
        <v>7</v>
      </c>
      <c r="I852" s="30">
        <v>269.74799999999999</v>
      </c>
      <c r="J852" s="30">
        <v>134.874</v>
      </c>
      <c r="K852" s="30">
        <v>0</v>
      </c>
      <c r="L852" s="30">
        <v>67.167000000000002</v>
      </c>
      <c r="M852" s="30">
        <v>0</v>
      </c>
      <c r="N852" s="30">
        <v>67.706999999999994</v>
      </c>
      <c r="O852" s="30">
        <v>0</v>
      </c>
    </row>
    <row r="853" spans="1:15" ht="60.75" x14ac:dyDescent="0.25">
      <c r="A853" s="25">
        <f t="shared" si="119"/>
        <v>819</v>
      </c>
      <c r="B853" s="22">
        <f t="shared" si="120"/>
        <v>79</v>
      </c>
      <c r="C853" s="23">
        <v>2321</v>
      </c>
      <c r="D853" s="36" t="s">
        <v>1635</v>
      </c>
      <c r="E853" s="19" t="s">
        <v>26</v>
      </c>
      <c r="F853" s="19" t="s">
        <v>1636</v>
      </c>
      <c r="G853" s="19" t="s">
        <v>134</v>
      </c>
      <c r="H853" s="18" t="s">
        <v>7</v>
      </c>
      <c r="I853" s="30">
        <v>499</v>
      </c>
      <c r="J853" s="30">
        <v>248</v>
      </c>
      <c r="K853" s="30">
        <v>0</v>
      </c>
      <c r="L853" s="30">
        <v>125.9</v>
      </c>
      <c r="M853" s="30">
        <v>125.1</v>
      </c>
      <c r="N853" s="30">
        <v>0</v>
      </c>
      <c r="O853" s="30">
        <v>0</v>
      </c>
    </row>
    <row r="854" spans="1:15" ht="60.75" x14ac:dyDescent="0.25">
      <c r="A854" s="25">
        <f t="shared" si="119"/>
        <v>820</v>
      </c>
      <c r="B854" s="22">
        <f t="shared" si="120"/>
        <v>80</v>
      </c>
      <c r="C854" s="23">
        <v>2346</v>
      </c>
      <c r="D854" s="36" t="s">
        <v>1781</v>
      </c>
      <c r="E854" s="19" t="s">
        <v>26</v>
      </c>
      <c r="F854" s="19" t="s">
        <v>78</v>
      </c>
      <c r="G854" s="19" t="s">
        <v>134</v>
      </c>
      <c r="H854" s="18" t="s">
        <v>7</v>
      </c>
      <c r="I854" s="30">
        <v>198.875</v>
      </c>
      <c r="J854" s="30">
        <v>97.448999999999998</v>
      </c>
      <c r="K854" s="30">
        <v>0</v>
      </c>
      <c r="L854" s="30">
        <v>51.509</v>
      </c>
      <c r="M854" s="30">
        <v>44.28</v>
      </c>
      <c r="N854" s="30">
        <v>5.6369999999999996</v>
      </c>
      <c r="O854" s="30">
        <v>0</v>
      </c>
    </row>
    <row r="855" spans="1:15" ht="40.5" x14ac:dyDescent="0.25">
      <c r="A855" s="25">
        <f t="shared" si="119"/>
        <v>821</v>
      </c>
      <c r="B855" s="22">
        <f t="shared" si="120"/>
        <v>81</v>
      </c>
      <c r="C855" s="23">
        <v>2357</v>
      </c>
      <c r="D855" s="36" t="s">
        <v>1637</v>
      </c>
      <c r="E855" s="19" t="s">
        <v>26</v>
      </c>
      <c r="F855" s="19" t="s">
        <v>1638</v>
      </c>
      <c r="G855" s="19" t="s">
        <v>134</v>
      </c>
      <c r="H855" s="18" t="s">
        <v>7</v>
      </c>
      <c r="I855" s="30">
        <v>354.46199999999999</v>
      </c>
      <c r="J855" s="30">
        <v>177.23099999999999</v>
      </c>
      <c r="K855" s="30">
        <v>0</v>
      </c>
      <c r="L855" s="30">
        <v>88.260999999999996</v>
      </c>
      <c r="M855" s="30">
        <v>76.855000000000004</v>
      </c>
      <c r="N855" s="30">
        <v>0</v>
      </c>
      <c r="O855" s="30">
        <v>12.115</v>
      </c>
    </row>
    <row r="856" spans="1:15" ht="40.5" x14ac:dyDescent="0.25">
      <c r="A856" s="25">
        <f t="shared" si="119"/>
        <v>822</v>
      </c>
      <c r="B856" s="22">
        <f t="shared" si="120"/>
        <v>82</v>
      </c>
      <c r="C856" s="23">
        <v>2358</v>
      </c>
      <c r="D856" s="36" t="s">
        <v>1639</v>
      </c>
      <c r="E856" s="19" t="s">
        <v>26</v>
      </c>
      <c r="F856" s="19" t="s">
        <v>1638</v>
      </c>
      <c r="G856" s="19" t="s">
        <v>134</v>
      </c>
      <c r="H856" s="18" t="s">
        <v>7</v>
      </c>
      <c r="I856" s="30">
        <v>485.94</v>
      </c>
      <c r="J856" s="30">
        <v>242.97</v>
      </c>
      <c r="K856" s="30">
        <v>0</v>
      </c>
      <c r="L856" s="30">
        <v>120.999</v>
      </c>
      <c r="M856" s="30">
        <v>105.819</v>
      </c>
      <c r="N856" s="30">
        <v>0</v>
      </c>
      <c r="O856" s="30">
        <v>16.152000000000001</v>
      </c>
    </row>
    <row r="857" spans="1:15" ht="60.75" x14ac:dyDescent="0.25">
      <c r="A857" s="25">
        <f t="shared" si="119"/>
        <v>823</v>
      </c>
      <c r="B857" s="22">
        <f t="shared" si="120"/>
        <v>83</v>
      </c>
      <c r="C857" s="23">
        <v>2359</v>
      </c>
      <c r="D857" s="36" t="s">
        <v>1640</v>
      </c>
      <c r="E857" s="19" t="s">
        <v>26</v>
      </c>
      <c r="F857" s="19" t="s">
        <v>1638</v>
      </c>
      <c r="G857" s="19" t="s">
        <v>134</v>
      </c>
      <c r="H857" s="18" t="s">
        <v>7</v>
      </c>
      <c r="I857" s="30">
        <v>299.99400000000003</v>
      </c>
      <c r="J857" s="30">
        <v>149.99700000000001</v>
      </c>
      <c r="K857" s="30">
        <v>0</v>
      </c>
      <c r="L857" s="30">
        <v>74.698999999999998</v>
      </c>
      <c r="M857" s="30">
        <v>45.28</v>
      </c>
      <c r="N857" s="30">
        <v>0</v>
      </c>
      <c r="O857" s="30">
        <v>30.018000000000001</v>
      </c>
    </row>
    <row r="858" spans="1:15" ht="47.25" customHeight="1" x14ac:dyDescent="0.25">
      <c r="A858" s="25">
        <f t="shared" si="119"/>
        <v>824</v>
      </c>
      <c r="B858" s="22">
        <f t="shared" si="120"/>
        <v>84</v>
      </c>
      <c r="C858" s="23">
        <v>2371</v>
      </c>
      <c r="D858" s="36" t="s">
        <v>1641</v>
      </c>
      <c r="E858" s="19" t="s">
        <v>26</v>
      </c>
      <c r="F858" s="19" t="s">
        <v>1642</v>
      </c>
      <c r="G858" s="19" t="s">
        <v>134</v>
      </c>
      <c r="H858" s="18" t="s">
        <v>7</v>
      </c>
      <c r="I858" s="30">
        <v>277.584</v>
      </c>
      <c r="J858" s="30">
        <v>137.404</v>
      </c>
      <c r="K858" s="30">
        <v>0</v>
      </c>
      <c r="L858" s="30">
        <v>70.756</v>
      </c>
      <c r="M858" s="30">
        <v>40.5</v>
      </c>
      <c r="N858" s="30">
        <v>0</v>
      </c>
      <c r="O858" s="30">
        <v>28.923999999999999</v>
      </c>
    </row>
    <row r="859" spans="1:15" ht="44.25" customHeight="1" x14ac:dyDescent="0.25">
      <c r="A859" s="25">
        <f t="shared" si="119"/>
        <v>825</v>
      </c>
      <c r="B859" s="22">
        <f t="shared" si="120"/>
        <v>85</v>
      </c>
      <c r="C859" s="23">
        <v>2372</v>
      </c>
      <c r="D859" s="36" t="s">
        <v>1643</v>
      </c>
      <c r="E859" s="19" t="s">
        <v>26</v>
      </c>
      <c r="F859" s="19" t="s">
        <v>160</v>
      </c>
      <c r="G859" s="19" t="s">
        <v>134</v>
      </c>
      <c r="H859" s="18" t="s">
        <v>7</v>
      </c>
      <c r="I859" s="30">
        <v>499.56700000000001</v>
      </c>
      <c r="J859" s="30">
        <v>249.78299999999999</v>
      </c>
      <c r="K859" s="30">
        <v>0</v>
      </c>
      <c r="L859" s="30">
        <v>124.79600000000001</v>
      </c>
      <c r="M859" s="30">
        <v>83</v>
      </c>
      <c r="N859" s="30">
        <v>0</v>
      </c>
      <c r="O859" s="30">
        <v>41.988</v>
      </c>
    </row>
    <row r="860" spans="1:15" ht="49.5" customHeight="1" x14ac:dyDescent="0.25">
      <c r="A860" s="25">
        <f t="shared" si="119"/>
        <v>826</v>
      </c>
      <c r="B860" s="22">
        <f t="shared" si="120"/>
        <v>86</v>
      </c>
      <c r="C860" s="23">
        <v>2396</v>
      </c>
      <c r="D860" s="36" t="s">
        <v>1644</v>
      </c>
      <c r="E860" s="19" t="s">
        <v>26</v>
      </c>
      <c r="F860" s="19" t="s">
        <v>1638</v>
      </c>
      <c r="G860" s="19" t="s">
        <v>134</v>
      </c>
      <c r="H860" s="18" t="s">
        <v>1645</v>
      </c>
      <c r="I860" s="30">
        <v>177.66800000000001</v>
      </c>
      <c r="J860" s="30">
        <v>88.834000000000003</v>
      </c>
      <c r="K860" s="30">
        <v>0</v>
      </c>
      <c r="L860" s="30">
        <v>44.238999999999997</v>
      </c>
      <c r="M860" s="30">
        <v>26.827999999999999</v>
      </c>
      <c r="N860" s="30">
        <v>0</v>
      </c>
      <c r="O860" s="30">
        <v>17.766999999999999</v>
      </c>
    </row>
    <row r="861" spans="1:15" ht="40.5" x14ac:dyDescent="0.25">
      <c r="A861" s="25">
        <f t="shared" si="119"/>
        <v>827</v>
      </c>
      <c r="B861" s="22">
        <f t="shared" si="120"/>
        <v>87</v>
      </c>
      <c r="C861" s="23">
        <v>2402</v>
      </c>
      <c r="D861" s="36" t="s">
        <v>1646</v>
      </c>
      <c r="E861" s="19" t="s">
        <v>26</v>
      </c>
      <c r="F861" s="19" t="s">
        <v>21</v>
      </c>
      <c r="G861" s="19" t="s">
        <v>134</v>
      </c>
      <c r="H861" s="18" t="s">
        <v>1645</v>
      </c>
      <c r="I861" s="30">
        <v>170.98599999999999</v>
      </c>
      <c r="J861" s="30">
        <v>70</v>
      </c>
      <c r="K861" s="30">
        <v>0</v>
      </c>
      <c r="L861" s="30">
        <v>48.985999999999997</v>
      </c>
      <c r="M861" s="30">
        <v>52</v>
      </c>
      <c r="N861" s="30">
        <v>0</v>
      </c>
      <c r="O861" s="30">
        <v>0</v>
      </c>
    </row>
    <row r="862" spans="1:15" ht="40.5" x14ac:dyDescent="0.25">
      <c r="A862" s="25">
        <f t="shared" si="119"/>
        <v>828</v>
      </c>
      <c r="B862" s="22">
        <f t="shared" si="120"/>
        <v>88</v>
      </c>
      <c r="C862" s="23">
        <v>2496</v>
      </c>
      <c r="D862" s="36" t="s">
        <v>1647</v>
      </c>
      <c r="E862" s="19" t="s">
        <v>26</v>
      </c>
      <c r="F862" s="19" t="s">
        <v>1648</v>
      </c>
      <c r="G862" s="19" t="s">
        <v>134</v>
      </c>
      <c r="H862" s="18" t="s">
        <v>7</v>
      </c>
      <c r="I862" s="30">
        <v>499.82799999999997</v>
      </c>
      <c r="J862" s="30">
        <v>248</v>
      </c>
      <c r="K862" s="30">
        <v>0</v>
      </c>
      <c r="L862" s="30">
        <v>124.928</v>
      </c>
      <c r="M862" s="30">
        <v>65</v>
      </c>
      <c r="N862" s="30">
        <v>61.9</v>
      </c>
      <c r="O862" s="30">
        <v>0</v>
      </c>
    </row>
    <row r="863" spans="1:15" ht="75" x14ac:dyDescent="0.25">
      <c r="A863" s="25">
        <f t="shared" si="119"/>
        <v>829</v>
      </c>
      <c r="B863" s="22">
        <f t="shared" si="120"/>
        <v>89</v>
      </c>
      <c r="C863" s="23">
        <v>2504</v>
      </c>
      <c r="D863" s="36" t="s">
        <v>1649</v>
      </c>
      <c r="E863" s="19" t="s">
        <v>26</v>
      </c>
      <c r="F863" s="19" t="s">
        <v>2261</v>
      </c>
      <c r="G863" s="19" t="s">
        <v>134</v>
      </c>
      <c r="H863" s="18" t="s">
        <v>7</v>
      </c>
      <c r="I863" s="30">
        <v>299.99400000000003</v>
      </c>
      <c r="J863" s="30">
        <v>149.99700000000001</v>
      </c>
      <c r="K863" s="30">
        <v>0</v>
      </c>
      <c r="L863" s="30">
        <v>74.698999999999998</v>
      </c>
      <c r="M863" s="30">
        <v>45.28</v>
      </c>
      <c r="N863" s="30">
        <v>0</v>
      </c>
      <c r="O863" s="30">
        <v>30.018000000000001</v>
      </c>
    </row>
    <row r="864" spans="1:15" ht="56.25" x14ac:dyDescent="0.25">
      <c r="A864" s="25">
        <f t="shared" si="119"/>
        <v>830</v>
      </c>
      <c r="B864" s="22">
        <f t="shared" si="120"/>
        <v>90</v>
      </c>
      <c r="C864" s="23">
        <v>2581</v>
      </c>
      <c r="D864" s="36" t="s">
        <v>1650</v>
      </c>
      <c r="E864" s="19" t="s">
        <v>26</v>
      </c>
      <c r="F864" s="19" t="s">
        <v>2262</v>
      </c>
      <c r="G864" s="19" t="s">
        <v>134</v>
      </c>
      <c r="H864" s="18" t="s">
        <v>1651</v>
      </c>
      <c r="I864" s="30">
        <v>236.69399999999999</v>
      </c>
      <c r="J864" s="30">
        <v>118</v>
      </c>
      <c r="K864" s="30">
        <v>0</v>
      </c>
      <c r="L864" s="30">
        <v>59.3</v>
      </c>
      <c r="M864" s="30">
        <v>10</v>
      </c>
      <c r="N864" s="30">
        <v>19.8</v>
      </c>
      <c r="O864" s="30">
        <v>29.594000000000001</v>
      </c>
    </row>
    <row r="865" spans="1:15" ht="112.5" x14ac:dyDescent="0.25">
      <c r="A865" s="25">
        <f t="shared" si="119"/>
        <v>831</v>
      </c>
      <c r="B865" s="22">
        <f t="shared" si="120"/>
        <v>91</v>
      </c>
      <c r="C865" s="23">
        <v>2627</v>
      </c>
      <c r="D865" s="36" t="s">
        <v>1652</v>
      </c>
      <c r="E865" s="19" t="s">
        <v>26</v>
      </c>
      <c r="F865" s="19" t="s">
        <v>1653</v>
      </c>
      <c r="G865" s="19" t="s">
        <v>134</v>
      </c>
      <c r="H865" s="18" t="s">
        <v>7</v>
      </c>
      <c r="I865" s="30">
        <v>148.71199999999999</v>
      </c>
      <c r="J865" s="30">
        <v>74.355999999999995</v>
      </c>
      <c r="K865" s="30">
        <v>0</v>
      </c>
      <c r="L865" s="30">
        <v>37.029000000000003</v>
      </c>
      <c r="M865" s="30">
        <v>37.326999999999998</v>
      </c>
      <c r="N865" s="30">
        <v>0</v>
      </c>
      <c r="O865" s="30">
        <v>0</v>
      </c>
    </row>
    <row r="866" spans="1:15" ht="60.75" x14ac:dyDescent="0.25">
      <c r="A866" s="25">
        <f t="shared" si="119"/>
        <v>832</v>
      </c>
      <c r="B866" s="22">
        <f t="shared" si="120"/>
        <v>92</v>
      </c>
      <c r="C866" s="23">
        <v>2629</v>
      </c>
      <c r="D866" s="36" t="s">
        <v>1654</v>
      </c>
      <c r="E866" s="19" t="s">
        <v>26</v>
      </c>
      <c r="F866" s="19" t="s">
        <v>1655</v>
      </c>
      <c r="G866" s="19" t="s">
        <v>134</v>
      </c>
      <c r="H866" s="18" t="s">
        <v>1651</v>
      </c>
      <c r="I866" s="30">
        <v>108.84</v>
      </c>
      <c r="J866" s="30">
        <v>54</v>
      </c>
      <c r="K866" s="30">
        <v>0</v>
      </c>
      <c r="L866" s="30">
        <v>33</v>
      </c>
      <c r="M866" s="30">
        <v>17.5</v>
      </c>
      <c r="N866" s="30">
        <v>4.34</v>
      </c>
      <c r="O866" s="30">
        <v>0</v>
      </c>
    </row>
    <row r="867" spans="1:15" ht="101.25" x14ac:dyDescent="0.25">
      <c r="A867" s="25">
        <f t="shared" si="119"/>
        <v>833</v>
      </c>
      <c r="B867" s="22">
        <f t="shared" si="120"/>
        <v>93</v>
      </c>
      <c r="C867" s="23">
        <v>53</v>
      </c>
      <c r="D867" s="36" t="s">
        <v>1656</v>
      </c>
      <c r="E867" s="19" t="s">
        <v>24</v>
      </c>
      <c r="F867" s="19" t="s">
        <v>1657</v>
      </c>
      <c r="G867" s="19" t="s">
        <v>134</v>
      </c>
      <c r="H867" s="18" t="s">
        <v>7</v>
      </c>
      <c r="I867" s="30">
        <v>299.96300000000002</v>
      </c>
      <c r="J867" s="30">
        <v>149</v>
      </c>
      <c r="K867" s="30">
        <v>0</v>
      </c>
      <c r="L867" s="30">
        <v>75.942999999999998</v>
      </c>
      <c r="M867" s="30">
        <v>0</v>
      </c>
      <c r="N867" s="30">
        <v>64.489000000000004</v>
      </c>
      <c r="O867" s="30">
        <v>10.531000000000001</v>
      </c>
    </row>
    <row r="868" spans="1:15" ht="60.75" x14ac:dyDescent="0.25">
      <c r="A868" s="25">
        <f t="shared" si="119"/>
        <v>834</v>
      </c>
      <c r="B868" s="22">
        <f t="shared" si="120"/>
        <v>94</v>
      </c>
      <c r="C868" s="23">
        <v>84</v>
      </c>
      <c r="D868" s="36" t="s">
        <v>1658</v>
      </c>
      <c r="E868" s="19" t="s">
        <v>24</v>
      </c>
      <c r="F868" s="19" t="s">
        <v>1659</v>
      </c>
      <c r="G868" s="19" t="s">
        <v>134</v>
      </c>
      <c r="H868" s="18" t="s">
        <v>7</v>
      </c>
      <c r="I868" s="30">
        <v>177.21100000000001</v>
      </c>
      <c r="J868" s="30">
        <v>85</v>
      </c>
      <c r="K868" s="30">
        <v>0</v>
      </c>
      <c r="L868" s="30">
        <v>47</v>
      </c>
      <c r="M868" s="30">
        <v>5</v>
      </c>
      <c r="N868" s="30">
        <v>40.210999999999999</v>
      </c>
      <c r="O868" s="30">
        <v>0</v>
      </c>
    </row>
    <row r="869" spans="1:15" ht="60.75" x14ac:dyDescent="0.25">
      <c r="A869" s="25">
        <f t="shared" si="119"/>
        <v>835</v>
      </c>
      <c r="B869" s="22">
        <f t="shared" si="120"/>
        <v>95</v>
      </c>
      <c r="C869" s="23">
        <v>96</v>
      </c>
      <c r="D869" s="36" t="s">
        <v>1660</v>
      </c>
      <c r="E869" s="19" t="s">
        <v>24</v>
      </c>
      <c r="F869" s="19" t="s">
        <v>1661</v>
      </c>
      <c r="G869" s="19" t="s">
        <v>134</v>
      </c>
      <c r="H869" s="18" t="s">
        <v>7</v>
      </c>
      <c r="I869" s="30">
        <v>299.85700000000003</v>
      </c>
      <c r="J869" s="30">
        <v>149.857</v>
      </c>
      <c r="K869" s="30">
        <v>0</v>
      </c>
      <c r="L869" s="30">
        <v>74.75</v>
      </c>
      <c r="M869" s="30">
        <v>68.212000000000003</v>
      </c>
      <c r="N869" s="30">
        <v>0</v>
      </c>
      <c r="O869" s="30">
        <v>7.0380000000000003</v>
      </c>
    </row>
    <row r="870" spans="1:15" ht="56.25" x14ac:dyDescent="0.25">
      <c r="A870" s="25">
        <f t="shared" si="119"/>
        <v>836</v>
      </c>
      <c r="B870" s="22">
        <f t="shared" si="120"/>
        <v>96</v>
      </c>
      <c r="C870" s="23">
        <v>98</v>
      </c>
      <c r="D870" s="36" t="s">
        <v>1662</v>
      </c>
      <c r="E870" s="19" t="s">
        <v>24</v>
      </c>
      <c r="F870" s="19" t="s">
        <v>1663</v>
      </c>
      <c r="G870" s="19" t="s">
        <v>134</v>
      </c>
      <c r="H870" s="18" t="s">
        <v>7</v>
      </c>
      <c r="I870" s="30">
        <v>292.53800000000001</v>
      </c>
      <c r="J870" s="30">
        <v>130</v>
      </c>
      <c r="K870" s="30">
        <v>0</v>
      </c>
      <c r="L870" s="30">
        <v>85</v>
      </c>
      <c r="M870" s="30">
        <v>10</v>
      </c>
      <c r="N870" s="30">
        <v>46.414999999999999</v>
      </c>
      <c r="O870" s="30">
        <v>21.123000000000001</v>
      </c>
    </row>
    <row r="871" spans="1:15" ht="40.5" x14ac:dyDescent="0.25">
      <c r="A871" s="25">
        <f t="shared" si="119"/>
        <v>837</v>
      </c>
      <c r="B871" s="22">
        <f t="shared" si="120"/>
        <v>97</v>
      </c>
      <c r="C871" s="23">
        <v>120</v>
      </c>
      <c r="D871" s="36" t="s">
        <v>1664</v>
      </c>
      <c r="E871" s="19" t="s">
        <v>24</v>
      </c>
      <c r="F871" s="19" t="s">
        <v>1665</v>
      </c>
      <c r="G871" s="19" t="s">
        <v>134</v>
      </c>
      <c r="H871" s="18" t="s">
        <v>1666</v>
      </c>
      <c r="I871" s="30">
        <v>299.98899999999998</v>
      </c>
      <c r="J871" s="30">
        <v>148</v>
      </c>
      <c r="K871" s="30">
        <v>0</v>
      </c>
      <c r="L871" s="30">
        <v>91.691000000000003</v>
      </c>
      <c r="M871" s="30">
        <v>32.362000000000002</v>
      </c>
      <c r="N871" s="30">
        <v>0</v>
      </c>
      <c r="O871" s="30">
        <v>27.936</v>
      </c>
    </row>
    <row r="872" spans="1:15" ht="81" x14ac:dyDescent="0.25">
      <c r="A872" s="25">
        <f t="shared" si="119"/>
        <v>838</v>
      </c>
      <c r="B872" s="22">
        <f t="shared" si="120"/>
        <v>98</v>
      </c>
      <c r="C872" s="23">
        <v>244</v>
      </c>
      <c r="D872" s="36" t="s">
        <v>1667</v>
      </c>
      <c r="E872" s="19" t="s">
        <v>24</v>
      </c>
      <c r="F872" s="19" t="s">
        <v>1668</v>
      </c>
      <c r="G872" s="19" t="s">
        <v>134</v>
      </c>
      <c r="H872" s="18" t="s">
        <v>7</v>
      </c>
      <c r="I872" s="30">
        <v>499.99700000000001</v>
      </c>
      <c r="J872" s="30">
        <v>244.99799999999999</v>
      </c>
      <c r="K872" s="30">
        <v>0</v>
      </c>
      <c r="L872" s="30">
        <v>129.499</v>
      </c>
      <c r="M872" s="30">
        <v>83.754999999999995</v>
      </c>
      <c r="N872" s="30">
        <v>41.744999999999997</v>
      </c>
      <c r="O872" s="30">
        <v>0</v>
      </c>
    </row>
    <row r="873" spans="1:15" ht="75" x14ac:dyDescent="0.25">
      <c r="A873" s="25">
        <f t="shared" si="119"/>
        <v>839</v>
      </c>
      <c r="B873" s="22">
        <f t="shared" si="120"/>
        <v>99</v>
      </c>
      <c r="C873" s="23">
        <v>256</v>
      </c>
      <c r="D873" s="36" t="s">
        <v>1669</v>
      </c>
      <c r="E873" s="19" t="s">
        <v>24</v>
      </c>
      <c r="F873" s="19" t="s">
        <v>1670</v>
      </c>
      <c r="G873" s="19" t="s">
        <v>134</v>
      </c>
      <c r="H873" s="18" t="s">
        <v>1518</v>
      </c>
      <c r="I873" s="30">
        <v>274.54700000000003</v>
      </c>
      <c r="J873" s="30">
        <v>137</v>
      </c>
      <c r="K873" s="30">
        <v>0</v>
      </c>
      <c r="L873" s="30">
        <v>68.7</v>
      </c>
      <c r="M873" s="30">
        <v>43</v>
      </c>
      <c r="N873" s="30">
        <v>5.4240000000000004</v>
      </c>
      <c r="O873" s="30">
        <v>20.422999999999998</v>
      </c>
    </row>
    <row r="874" spans="1:15" ht="81" x14ac:dyDescent="0.25">
      <c r="A874" s="25">
        <f t="shared" si="119"/>
        <v>840</v>
      </c>
      <c r="B874" s="22">
        <f t="shared" si="120"/>
        <v>100</v>
      </c>
      <c r="C874" s="23">
        <v>284</v>
      </c>
      <c r="D874" s="36" t="s">
        <v>1671</v>
      </c>
      <c r="E874" s="19" t="s">
        <v>24</v>
      </c>
      <c r="F874" s="19" t="s">
        <v>1672</v>
      </c>
      <c r="G874" s="19" t="s">
        <v>134</v>
      </c>
      <c r="H874" s="18" t="s">
        <v>7</v>
      </c>
      <c r="I874" s="30">
        <v>161.86799999999999</v>
      </c>
      <c r="J874" s="30">
        <v>80</v>
      </c>
      <c r="K874" s="30">
        <v>0</v>
      </c>
      <c r="L874" s="30">
        <v>41</v>
      </c>
      <c r="M874" s="30">
        <v>20</v>
      </c>
      <c r="N874" s="30">
        <v>20.867999999999999</v>
      </c>
      <c r="O874" s="30">
        <v>0</v>
      </c>
    </row>
    <row r="875" spans="1:15" ht="56.25" x14ac:dyDescent="0.25">
      <c r="A875" s="25">
        <f t="shared" si="119"/>
        <v>841</v>
      </c>
      <c r="B875" s="22">
        <f t="shared" si="120"/>
        <v>101</v>
      </c>
      <c r="C875" s="23">
        <v>608</v>
      </c>
      <c r="D875" s="36" t="s">
        <v>1673</v>
      </c>
      <c r="E875" s="19" t="s">
        <v>24</v>
      </c>
      <c r="F875" s="19" t="s">
        <v>1674</v>
      </c>
      <c r="G875" s="19" t="s">
        <v>134</v>
      </c>
      <c r="H875" s="18" t="s">
        <v>1675</v>
      </c>
      <c r="I875" s="30">
        <v>299.96899999999999</v>
      </c>
      <c r="J875" s="30">
        <v>149.98500000000001</v>
      </c>
      <c r="K875" s="30">
        <v>0</v>
      </c>
      <c r="L875" s="30">
        <v>74.962000000000003</v>
      </c>
      <c r="M875" s="30">
        <v>75.022000000000006</v>
      </c>
      <c r="N875" s="30">
        <v>0</v>
      </c>
      <c r="O875" s="30">
        <v>0</v>
      </c>
    </row>
    <row r="876" spans="1:15" ht="60.75" x14ac:dyDescent="0.25">
      <c r="A876" s="25">
        <f t="shared" si="119"/>
        <v>842</v>
      </c>
      <c r="B876" s="22">
        <f t="shared" si="120"/>
        <v>102</v>
      </c>
      <c r="C876" s="23">
        <v>609</v>
      </c>
      <c r="D876" s="36" t="s">
        <v>1676</v>
      </c>
      <c r="E876" s="19" t="s">
        <v>24</v>
      </c>
      <c r="F876" s="19" t="s">
        <v>23</v>
      </c>
      <c r="G876" s="19" t="s">
        <v>134</v>
      </c>
      <c r="H876" s="18" t="s">
        <v>7</v>
      </c>
      <c r="I876" s="30">
        <v>494.85700000000003</v>
      </c>
      <c r="J876" s="30">
        <v>247.428</v>
      </c>
      <c r="K876" s="30">
        <v>0</v>
      </c>
      <c r="L876" s="30">
        <v>112.47499999999999</v>
      </c>
      <c r="M876" s="30">
        <v>17.5</v>
      </c>
      <c r="N876" s="30">
        <v>50</v>
      </c>
      <c r="O876" s="30">
        <v>67.453999999999994</v>
      </c>
    </row>
    <row r="877" spans="1:15" ht="75" x14ac:dyDescent="0.25">
      <c r="A877" s="25">
        <f t="shared" si="119"/>
        <v>843</v>
      </c>
      <c r="B877" s="22">
        <f t="shared" si="120"/>
        <v>103</v>
      </c>
      <c r="C877" s="23">
        <v>627</v>
      </c>
      <c r="D877" s="36" t="s">
        <v>1677</v>
      </c>
      <c r="E877" s="19" t="s">
        <v>24</v>
      </c>
      <c r="F877" s="19" t="s">
        <v>156</v>
      </c>
      <c r="G877" s="19" t="s">
        <v>134</v>
      </c>
      <c r="H877" s="18" t="s">
        <v>7</v>
      </c>
      <c r="I877" s="30">
        <v>135.852</v>
      </c>
      <c r="J877" s="30">
        <v>67</v>
      </c>
      <c r="K877" s="30">
        <v>0</v>
      </c>
      <c r="L877" s="30">
        <v>34.752000000000002</v>
      </c>
      <c r="M877" s="30">
        <v>34.1</v>
      </c>
      <c r="N877" s="30">
        <v>0</v>
      </c>
      <c r="O877" s="30">
        <v>0</v>
      </c>
    </row>
    <row r="878" spans="1:15" ht="40.5" x14ac:dyDescent="0.25">
      <c r="A878" s="25">
        <f t="shared" si="119"/>
        <v>844</v>
      </c>
      <c r="B878" s="22">
        <f t="shared" si="120"/>
        <v>104</v>
      </c>
      <c r="C878" s="23">
        <v>664</v>
      </c>
      <c r="D878" s="36" t="s">
        <v>1678</v>
      </c>
      <c r="E878" s="19" t="s">
        <v>24</v>
      </c>
      <c r="F878" s="19" t="s">
        <v>1679</v>
      </c>
      <c r="G878" s="19" t="s">
        <v>134</v>
      </c>
      <c r="H878" s="18" t="s">
        <v>7</v>
      </c>
      <c r="I878" s="30">
        <v>499.858</v>
      </c>
      <c r="J878" s="30">
        <v>249.929</v>
      </c>
      <c r="K878" s="30">
        <v>0</v>
      </c>
      <c r="L878" s="30">
        <v>124.254</v>
      </c>
      <c r="M878" s="30">
        <v>51.5</v>
      </c>
      <c r="N878" s="30">
        <v>74.174999999999997</v>
      </c>
      <c r="O878" s="30">
        <v>0</v>
      </c>
    </row>
    <row r="879" spans="1:15" ht="40.5" x14ac:dyDescent="0.25">
      <c r="A879" s="25">
        <f t="shared" si="119"/>
        <v>845</v>
      </c>
      <c r="B879" s="22">
        <f t="shared" si="120"/>
        <v>105</v>
      </c>
      <c r="C879" s="23">
        <v>668</v>
      </c>
      <c r="D879" s="36" t="s">
        <v>1680</v>
      </c>
      <c r="E879" s="19" t="s">
        <v>24</v>
      </c>
      <c r="F879" s="19" t="s">
        <v>25</v>
      </c>
      <c r="G879" s="19" t="s">
        <v>134</v>
      </c>
      <c r="H879" s="18" t="s">
        <v>7</v>
      </c>
      <c r="I879" s="30">
        <v>293.67200000000003</v>
      </c>
      <c r="J879" s="30">
        <v>146.83600000000001</v>
      </c>
      <c r="K879" s="30">
        <v>0</v>
      </c>
      <c r="L879" s="30">
        <v>73.14</v>
      </c>
      <c r="M879" s="30">
        <v>37</v>
      </c>
      <c r="N879" s="30">
        <v>0</v>
      </c>
      <c r="O879" s="30">
        <v>36.695999999999998</v>
      </c>
    </row>
    <row r="880" spans="1:15" ht="81" x14ac:dyDescent="0.25">
      <c r="A880" s="25">
        <f t="shared" si="119"/>
        <v>846</v>
      </c>
      <c r="B880" s="22">
        <f t="shared" si="120"/>
        <v>106</v>
      </c>
      <c r="C880" s="23">
        <v>669</v>
      </c>
      <c r="D880" s="36" t="s">
        <v>1681</v>
      </c>
      <c r="E880" s="19" t="s">
        <v>24</v>
      </c>
      <c r="F880" s="19" t="s">
        <v>1682</v>
      </c>
      <c r="G880" s="19" t="s">
        <v>134</v>
      </c>
      <c r="H880" s="18" t="s">
        <v>7</v>
      </c>
      <c r="I880" s="30">
        <v>499.99900000000002</v>
      </c>
      <c r="J880" s="30">
        <v>248</v>
      </c>
      <c r="K880" s="30">
        <v>0</v>
      </c>
      <c r="L880" s="30">
        <v>126</v>
      </c>
      <c r="M880" s="30">
        <v>100.999</v>
      </c>
      <c r="N880" s="30">
        <v>25</v>
      </c>
      <c r="O880" s="30">
        <v>0</v>
      </c>
    </row>
    <row r="881" spans="1:15" ht="56.25" x14ac:dyDescent="0.25">
      <c r="A881" s="25">
        <f t="shared" si="119"/>
        <v>847</v>
      </c>
      <c r="B881" s="22">
        <f t="shared" si="120"/>
        <v>107</v>
      </c>
      <c r="C881" s="23">
        <v>933</v>
      </c>
      <c r="D881" s="36" t="s">
        <v>1683</v>
      </c>
      <c r="E881" s="19" t="s">
        <v>24</v>
      </c>
      <c r="F881" s="19" t="s">
        <v>1684</v>
      </c>
      <c r="G881" s="19" t="s">
        <v>134</v>
      </c>
      <c r="H881" s="18" t="s">
        <v>1518</v>
      </c>
      <c r="I881" s="30">
        <v>299.99200000000002</v>
      </c>
      <c r="J881" s="30">
        <v>140</v>
      </c>
      <c r="K881" s="30">
        <v>0</v>
      </c>
      <c r="L881" s="30">
        <v>84.694000000000003</v>
      </c>
      <c r="M881" s="30">
        <v>40.502000000000002</v>
      </c>
      <c r="N881" s="30">
        <v>0</v>
      </c>
      <c r="O881" s="30">
        <v>34.795999999999999</v>
      </c>
    </row>
    <row r="882" spans="1:15" ht="56.25" x14ac:dyDescent="0.25">
      <c r="A882" s="25">
        <f t="shared" si="119"/>
        <v>848</v>
      </c>
      <c r="B882" s="22">
        <f t="shared" si="120"/>
        <v>108</v>
      </c>
      <c r="C882" s="23">
        <v>1240</v>
      </c>
      <c r="D882" s="36" t="s">
        <v>1685</v>
      </c>
      <c r="E882" s="19" t="s">
        <v>24</v>
      </c>
      <c r="F882" s="19" t="s">
        <v>1686</v>
      </c>
      <c r="G882" s="19" t="s">
        <v>134</v>
      </c>
      <c r="H882" s="18" t="s">
        <v>1666</v>
      </c>
      <c r="I882" s="30">
        <v>100.06</v>
      </c>
      <c r="J882" s="30">
        <v>49</v>
      </c>
      <c r="K882" s="30">
        <v>0</v>
      </c>
      <c r="L882" s="30">
        <v>25.945</v>
      </c>
      <c r="M882" s="30">
        <v>25.114999999999998</v>
      </c>
      <c r="N882" s="30">
        <v>0</v>
      </c>
      <c r="O882" s="30">
        <v>0</v>
      </c>
    </row>
    <row r="883" spans="1:15" ht="40.5" x14ac:dyDescent="0.25">
      <c r="A883" s="25">
        <f t="shared" si="119"/>
        <v>849</v>
      </c>
      <c r="B883" s="22">
        <f t="shared" si="120"/>
        <v>109</v>
      </c>
      <c r="C883" s="23">
        <v>1331</v>
      </c>
      <c r="D883" s="36" t="s">
        <v>1687</v>
      </c>
      <c r="E883" s="19" t="s">
        <v>24</v>
      </c>
      <c r="F883" s="19" t="s">
        <v>43</v>
      </c>
      <c r="G883" s="19" t="s">
        <v>134</v>
      </c>
      <c r="H883" s="18" t="s">
        <v>1520</v>
      </c>
      <c r="I883" s="30">
        <v>299.60000000000002</v>
      </c>
      <c r="J883" s="30">
        <v>149.80000000000001</v>
      </c>
      <c r="K883" s="30">
        <v>0</v>
      </c>
      <c r="L883" s="30">
        <v>71.903999999999996</v>
      </c>
      <c r="M883" s="30">
        <v>0</v>
      </c>
      <c r="N883" s="30">
        <v>39</v>
      </c>
      <c r="O883" s="30">
        <v>38.896000000000001</v>
      </c>
    </row>
    <row r="884" spans="1:15" ht="40.5" x14ac:dyDescent="0.25">
      <c r="A884" s="25">
        <f t="shared" si="119"/>
        <v>850</v>
      </c>
      <c r="B884" s="22">
        <f t="shared" si="120"/>
        <v>110</v>
      </c>
      <c r="C884" s="23">
        <v>1427</v>
      </c>
      <c r="D884" s="36" t="s">
        <v>1688</v>
      </c>
      <c r="E884" s="19" t="s">
        <v>24</v>
      </c>
      <c r="F884" s="19" t="s">
        <v>18</v>
      </c>
      <c r="G884" s="19" t="s">
        <v>134</v>
      </c>
      <c r="H884" s="18" t="s">
        <v>7</v>
      </c>
      <c r="I884" s="30">
        <v>144.99199999999999</v>
      </c>
      <c r="J884" s="30">
        <v>72.495999999999995</v>
      </c>
      <c r="K884" s="30">
        <v>0</v>
      </c>
      <c r="L884" s="30">
        <v>33.347999999999999</v>
      </c>
      <c r="M884" s="30">
        <v>12.148</v>
      </c>
      <c r="N884" s="30">
        <v>27</v>
      </c>
      <c r="O884" s="30">
        <v>0</v>
      </c>
    </row>
    <row r="885" spans="1:15" ht="40.5" x14ac:dyDescent="0.25">
      <c r="A885" s="25">
        <f t="shared" si="119"/>
        <v>851</v>
      </c>
      <c r="B885" s="22">
        <f t="shared" si="120"/>
        <v>111</v>
      </c>
      <c r="C885" s="23">
        <v>1555</v>
      </c>
      <c r="D885" s="36" t="s">
        <v>1689</v>
      </c>
      <c r="E885" s="19" t="s">
        <v>24</v>
      </c>
      <c r="F885" s="19" t="s">
        <v>1690</v>
      </c>
      <c r="G885" s="19" t="s">
        <v>134</v>
      </c>
      <c r="H885" s="18" t="s">
        <v>1518</v>
      </c>
      <c r="I885" s="30">
        <v>298.88499999999999</v>
      </c>
      <c r="J885" s="30">
        <v>149.4</v>
      </c>
      <c r="K885" s="30">
        <v>0</v>
      </c>
      <c r="L885" s="30">
        <v>74.7</v>
      </c>
      <c r="M885" s="30">
        <v>74.784999999999997</v>
      </c>
      <c r="N885" s="30">
        <v>0</v>
      </c>
      <c r="O885" s="30">
        <v>0</v>
      </c>
    </row>
    <row r="886" spans="1:15" ht="81" x14ac:dyDescent="0.25">
      <c r="A886" s="25">
        <f t="shared" si="119"/>
        <v>852</v>
      </c>
      <c r="B886" s="22">
        <f t="shared" si="120"/>
        <v>112</v>
      </c>
      <c r="C886" s="23">
        <v>9</v>
      </c>
      <c r="D886" s="36" t="s">
        <v>1696</v>
      </c>
      <c r="E886" s="19" t="s">
        <v>127</v>
      </c>
      <c r="F886" s="19" t="s">
        <v>1697</v>
      </c>
      <c r="G886" s="19" t="s">
        <v>134</v>
      </c>
      <c r="H886" s="18" t="s">
        <v>7</v>
      </c>
      <c r="I886" s="30">
        <v>299.90100000000001</v>
      </c>
      <c r="J886" s="30">
        <v>116.901</v>
      </c>
      <c r="K886" s="30">
        <v>0</v>
      </c>
      <c r="L886" s="30">
        <v>90</v>
      </c>
      <c r="M886" s="30">
        <v>0</v>
      </c>
      <c r="N886" s="30">
        <v>62</v>
      </c>
      <c r="O886" s="30">
        <v>31</v>
      </c>
    </row>
    <row r="887" spans="1:15" ht="81" x14ac:dyDescent="0.25">
      <c r="A887" s="25">
        <f t="shared" si="119"/>
        <v>853</v>
      </c>
      <c r="B887" s="22">
        <f t="shared" si="120"/>
        <v>113</v>
      </c>
      <c r="C887" s="23">
        <v>12</v>
      </c>
      <c r="D887" s="36" t="s">
        <v>147</v>
      </c>
      <c r="E887" s="19" t="s">
        <v>127</v>
      </c>
      <c r="F887" s="19" t="s">
        <v>21</v>
      </c>
      <c r="G887" s="19" t="s">
        <v>134</v>
      </c>
      <c r="H887" s="18" t="s">
        <v>7</v>
      </c>
      <c r="I887" s="30">
        <v>352.93</v>
      </c>
      <c r="J887" s="30">
        <v>175</v>
      </c>
      <c r="K887" s="30">
        <v>0</v>
      </c>
      <c r="L887" s="30">
        <v>89.63</v>
      </c>
      <c r="M887" s="30">
        <v>70.103999999999999</v>
      </c>
      <c r="N887" s="30">
        <v>0</v>
      </c>
      <c r="O887" s="30">
        <v>18.196000000000002</v>
      </c>
    </row>
    <row r="888" spans="1:15" ht="40.5" x14ac:dyDescent="0.25">
      <c r="A888" s="25">
        <f t="shared" si="119"/>
        <v>854</v>
      </c>
      <c r="B888" s="22">
        <f t="shared" si="120"/>
        <v>114</v>
      </c>
      <c r="C888" s="23">
        <v>14</v>
      </c>
      <c r="D888" s="36" t="s">
        <v>1698</v>
      </c>
      <c r="E888" s="19" t="s">
        <v>127</v>
      </c>
      <c r="F888" s="19" t="s">
        <v>25</v>
      </c>
      <c r="G888" s="19" t="s">
        <v>134</v>
      </c>
      <c r="H888" s="18" t="s">
        <v>7</v>
      </c>
      <c r="I888" s="30">
        <v>123.21</v>
      </c>
      <c r="J888" s="30">
        <v>60</v>
      </c>
      <c r="K888" s="30">
        <v>0</v>
      </c>
      <c r="L888" s="30">
        <v>32.39</v>
      </c>
      <c r="M888" s="30">
        <v>26.85</v>
      </c>
      <c r="N888" s="30">
        <v>0</v>
      </c>
      <c r="O888" s="30">
        <v>3.97</v>
      </c>
    </row>
    <row r="889" spans="1:15" ht="40.5" x14ac:dyDescent="0.25">
      <c r="A889" s="25">
        <f t="shared" si="119"/>
        <v>855</v>
      </c>
      <c r="B889" s="22">
        <f t="shared" si="120"/>
        <v>115</v>
      </c>
      <c r="C889" s="23">
        <v>19</v>
      </c>
      <c r="D889" s="36" t="s">
        <v>1699</v>
      </c>
      <c r="E889" s="19" t="s">
        <v>127</v>
      </c>
      <c r="F889" s="19" t="s">
        <v>25</v>
      </c>
      <c r="G889" s="19" t="s">
        <v>134</v>
      </c>
      <c r="H889" s="18" t="s">
        <v>7</v>
      </c>
      <c r="I889" s="30">
        <v>100.29600000000001</v>
      </c>
      <c r="J889" s="30">
        <v>49</v>
      </c>
      <c r="K889" s="30">
        <v>0</v>
      </c>
      <c r="L889" s="30">
        <v>24.692</v>
      </c>
      <c r="M889" s="30">
        <v>22</v>
      </c>
      <c r="N889" s="30">
        <v>0</v>
      </c>
      <c r="O889" s="30">
        <v>4.6040000000000001</v>
      </c>
    </row>
    <row r="890" spans="1:15" ht="40.5" x14ac:dyDescent="0.25">
      <c r="A890" s="25">
        <f t="shared" si="119"/>
        <v>856</v>
      </c>
      <c r="B890" s="22">
        <f t="shared" si="120"/>
        <v>116</v>
      </c>
      <c r="C890" s="23">
        <v>32</v>
      </c>
      <c r="D890" s="36" t="s">
        <v>1700</v>
      </c>
      <c r="E890" s="19" t="s">
        <v>127</v>
      </c>
      <c r="F890" s="19" t="s">
        <v>25</v>
      </c>
      <c r="G890" s="19" t="s">
        <v>134</v>
      </c>
      <c r="H890" s="18" t="s">
        <v>7</v>
      </c>
      <c r="I890" s="30">
        <v>299.97500000000002</v>
      </c>
      <c r="J890" s="30">
        <v>149</v>
      </c>
      <c r="K890" s="30">
        <v>0</v>
      </c>
      <c r="L890" s="30">
        <v>75.875</v>
      </c>
      <c r="M890" s="30">
        <v>68.102999999999994</v>
      </c>
      <c r="N890" s="30">
        <v>0</v>
      </c>
      <c r="O890" s="30">
        <v>6.9969999999999999</v>
      </c>
    </row>
    <row r="891" spans="1:15" ht="60.75" x14ac:dyDescent="0.25">
      <c r="A891" s="25">
        <f t="shared" si="119"/>
        <v>857</v>
      </c>
      <c r="B891" s="22">
        <f t="shared" si="120"/>
        <v>117</v>
      </c>
      <c r="C891" s="23">
        <v>43</v>
      </c>
      <c r="D891" s="36" t="s">
        <v>1701</v>
      </c>
      <c r="E891" s="19" t="s">
        <v>127</v>
      </c>
      <c r="F891" s="19" t="s">
        <v>1702</v>
      </c>
      <c r="G891" s="19" t="s">
        <v>134</v>
      </c>
      <c r="H891" s="18" t="s">
        <v>7</v>
      </c>
      <c r="I891" s="30">
        <v>150</v>
      </c>
      <c r="J891" s="30">
        <v>74</v>
      </c>
      <c r="K891" s="30">
        <v>0</v>
      </c>
      <c r="L891" s="30">
        <v>38.4</v>
      </c>
      <c r="M891" s="30">
        <v>37.6</v>
      </c>
      <c r="N891" s="30">
        <v>0</v>
      </c>
      <c r="O891" s="30">
        <v>0</v>
      </c>
    </row>
    <row r="892" spans="1:15" ht="81" x14ac:dyDescent="0.25">
      <c r="A892" s="25">
        <f t="shared" si="119"/>
        <v>858</v>
      </c>
      <c r="B892" s="22">
        <f t="shared" si="120"/>
        <v>118</v>
      </c>
      <c r="C892" s="23">
        <v>50</v>
      </c>
      <c r="D892" s="36" t="s">
        <v>1703</v>
      </c>
      <c r="E892" s="19" t="s">
        <v>127</v>
      </c>
      <c r="F892" s="19" t="s">
        <v>153</v>
      </c>
      <c r="G892" s="19" t="s">
        <v>134</v>
      </c>
      <c r="H892" s="18" t="s">
        <v>7</v>
      </c>
      <c r="I892" s="30">
        <v>499.99700000000001</v>
      </c>
      <c r="J892" s="30">
        <v>249</v>
      </c>
      <c r="K892" s="30">
        <v>0</v>
      </c>
      <c r="L892" s="30">
        <v>124.997</v>
      </c>
      <c r="M892" s="30">
        <v>0</v>
      </c>
      <c r="N892" s="30">
        <v>118.691</v>
      </c>
      <c r="O892" s="30">
        <v>7.3090000000000002</v>
      </c>
    </row>
    <row r="893" spans="1:15" ht="40.5" x14ac:dyDescent="0.25">
      <c r="A893" s="25">
        <f t="shared" si="119"/>
        <v>859</v>
      </c>
      <c r="B893" s="22">
        <f t="shared" si="120"/>
        <v>119</v>
      </c>
      <c r="C893" s="23">
        <v>69</v>
      </c>
      <c r="D893" s="36" t="s">
        <v>1704</v>
      </c>
      <c r="E893" s="19" t="s">
        <v>127</v>
      </c>
      <c r="F893" s="19" t="s">
        <v>1705</v>
      </c>
      <c r="G893" s="19" t="s">
        <v>134</v>
      </c>
      <c r="H893" s="18" t="s">
        <v>1582</v>
      </c>
      <c r="I893" s="30">
        <v>100</v>
      </c>
      <c r="J893" s="30">
        <v>49.9</v>
      </c>
      <c r="K893" s="30">
        <v>0</v>
      </c>
      <c r="L893" s="30">
        <v>25</v>
      </c>
      <c r="M893" s="30">
        <v>9.1</v>
      </c>
      <c r="N893" s="30">
        <v>16</v>
      </c>
      <c r="O893" s="30">
        <v>0</v>
      </c>
    </row>
    <row r="894" spans="1:15" ht="60.75" x14ac:dyDescent="0.25">
      <c r="A894" s="25">
        <f t="shared" si="119"/>
        <v>860</v>
      </c>
      <c r="B894" s="22">
        <f t="shared" si="120"/>
        <v>120</v>
      </c>
      <c r="C894" s="23">
        <v>78</v>
      </c>
      <c r="D894" s="36" t="s">
        <v>1706</v>
      </c>
      <c r="E894" s="19" t="s">
        <v>127</v>
      </c>
      <c r="F894" s="19" t="s">
        <v>1707</v>
      </c>
      <c r="G894" s="19" t="s">
        <v>134</v>
      </c>
      <c r="H894" s="18" t="s">
        <v>7</v>
      </c>
      <c r="I894" s="30">
        <v>299.98399999999998</v>
      </c>
      <c r="J894" s="30">
        <v>120</v>
      </c>
      <c r="K894" s="30">
        <v>0</v>
      </c>
      <c r="L894" s="30">
        <v>104.995</v>
      </c>
      <c r="M894" s="30">
        <v>9</v>
      </c>
      <c r="N894" s="30">
        <v>51.753999999999998</v>
      </c>
      <c r="O894" s="30">
        <v>14.234999999999999</v>
      </c>
    </row>
    <row r="895" spans="1:15" ht="60.75" x14ac:dyDescent="0.25">
      <c r="A895" s="25">
        <f t="shared" si="119"/>
        <v>861</v>
      </c>
      <c r="B895" s="22">
        <f t="shared" si="120"/>
        <v>121</v>
      </c>
      <c r="C895" s="23">
        <v>83</v>
      </c>
      <c r="D895" s="36" t="s">
        <v>1708</v>
      </c>
      <c r="E895" s="19" t="s">
        <v>127</v>
      </c>
      <c r="F895" s="19" t="s">
        <v>1709</v>
      </c>
      <c r="G895" s="19" t="s">
        <v>134</v>
      </c>
      <c r="H895" s="18" t="s">
        <v>7</v>
      </c>
      <c r="I895" s="30">
        <v>156.244</v>
      </c>
      <c r="J895" s="30">
        <v>62.5</v>
      </c>
      <c r="K895" s="30">
        <v>0</v>
      </c>
      <c r="L895" s="30">
        <v>54.69</v>
      </c>
      <c r="M895" s="30">
        <v>8</v>
      </c>
      <c r="N895" s="30">
        <v>31.053999999999998</v>
      </c>
      <c r="O895" s="30">
        <v>0</v>
      </c>
    </row>
    <row r="896" spans="1:15" s="3" customFormat="1" ht="60.75" x14ac:dyDescent="0.25">
      <c r="A896" s="25">
        <f t="shared" si="119"/>
        <v>862</v>
      </c>
      <c r="B896" s="22">
        <f t="shared" si="120"/>
        <v>122</v>
      </c>
      <c r="C896" s="22">
        <v>93</v>
      </c>
      <c r="D896" s="35" t="s">
        <v>149</v>
      </c>
      <c r="E896" s="18" t="s">
        <v>127</v>
      </c>
      <c r="F896" s="18" t="s">
        <v>150</v>
      </c>
      <c r="G896" s="18" t="s">
        <v>134</v>
      </c>
      <c r="H896" s="18" t="s">
        <v>7</v>
      </c>
      <c r="I896" s="30">
        <v>298.96800000000002</v>
      </c>
      <c r="J896" s="30">
        <v>145</v>
      </c>
      <c r="K896" s="30">
        <v>0</v>
      </c>
      <c r="L896" s="30">
        <v>76.491</v>
      </c>
      <c r="M896" s="30">
        <v>64</v>
      </c>
      <c r="N896" s="30">
        <v>0</v>
      </c>
      <c r="O896" s="30">
        <v>13.477</v>
      </c>
    </row>
    <row r="897" spans="1:15" ht="60.75" x14ac:dyDescent="0.25">
      <c r="A897" s="25">
        <f t="shared" si="119"/>
        <v>863</v>
      </c>
      <c r="B897" s="22">
        <f t="shared" si="120"/>
        <v>123</v>
      </c>
      <c r="C897" s="23">
        <v>123</v>
      </c>
      <c r="D897" s="36" t="s">
        <v>1710</v>
      </c>
      <c r="E897" s="19" t="s">
        <v>127</v>
      </c>
      <c r="F897" s="19" t="s">
        <v>1733</v>
      </c>
      <c r="G897" s="19" t="s">
        <v>134</v>
      </c>
      <c r="H897" s="18" t="s">
        <v>1518</v>
      </c>
      <c r="I897" s="30">
        <v>105.44</v>
      </c>
      <c r="J897" s="30">
        <v>52.72</v>
      </c>
      <c r="K897" s="30">
        <v>0</v>
      </c>
      <c r="L897" s="30">
        <v>26.254999999999999</v>
      </c>
      <c r="M897" s="30">
        <v>26.465</v>
      </c>
      <c r="N897" s="30">
        <v>0</v>
      </c>
      <c r="O897" s="30">
        <v>0</v>
      </c>
    </row>
    <row r="898" spans="1:15" ht="81" x14ac:dyDescent="0.25">
      <c r="A898" s="25">
        <f t="shared" si="119"/>
        <v>864</v>
      </c>
      <c r="B898" s="22">
        <f t="shared" si="120"/>
        <v>124</v>
      </c>
      <c r="C898" s="23">
        <v>124</v>
      </c>
      <c r="D898" s="36" t="s">
        <v>1711</v>
      </c>
      <c r="E898" s="19" t="s">
        <v>127</v>
      </c>
      <c r="F898" s="19" t="s">
        <v>1733</v>
      </c>
      <c r="G898" s="19" t="s">
        <v>134</v>
      </c>
      <c r="H898" s="18" t="s">
        <v>1518</v>
      </c>
      <c r="I898" s="30">
        <v>205</v>
      </c>
      <c r="J898" s="30">
        <v>102.5</v>
      </c>
      <c r="K898" s="30">
        <v>0</v>
      </c>
      <c r="L898" s="30">
        <v>51.045000000000002</v>
      </c>
      <c r="M898" s="30">
        <v>29.887</v>
      </c>
      <c r="N898" s="30">
        <v>0</v>
      </c>
      <c r="O898" s="30">
        <v>21.568000000000001</v>
      </c>
    </row>
    <row r="899" spans="1:15" ht="60.75" x14ac:dyDescent="0.25">
      <c r="A899" s="25">
        <f t="shared" si="119"/>
        <v>865</v>
      </c>
      <c r="B899" s="22">
        <f t="shared" si="120"/>
        <v>125</v>
      </c>
      <c r="C899" s="23">
        <v>186</v>
      </c>
      <c r="D899" s="36" t="s">
        <v>1712</v>
      </c>
      <c r="E899" s="19" t="s">
        <v>127</v>
      </c>
      <c r="F899" s="19" t="s">
        <v>143</v>
      </c>
      <c r="G899" s="19" t="s">
        <v>134</v>
      </c>
      <c r="H899" s="18" t="s">
        <v>7</v>
      </c>
      <c r="I899" s="30">
        <v>499.97800000000001</v>
      </c>
      <c r="J899" s="30">
        <v>249</v>
      </c>
      <c r="K899" s="30">
        <v>0</v>
      </c>
      <c r="L899" s="30">
        <v>125.878</v>
      </c>
      <c r="M899" s="30">
        <v>62.55</v>
      </c>
      <c r="N899" s="30">
        <v>0</v>
      </c>
      <c r="O899" s="30">
        <v>62.55</v>
      </c>
    </row>
    <row r="900" spans="1:15" ht="60.75" x14ac:dyDescent="0.25">
      <c r="A900" s="25">
        <f t="shared" si="119"/>
        <v>866</v>
      </c>
      <c r="B900" s="22">
        <f t="shared" si="120"/>
        <v>126</v>
      </c>
      <c r="C900" s="23">
        <v>262</v>
      </c>
      <c r="D900" s="36" t="s">
        <v>1713</v>
      </c>
      <c r="E900" s="19" t="s">
        <v>127</v>
      </c>
      <c r="F900" s="19" t="s">
        <v>1714</v>
      </c>
      <c r="G900" s="19" t="s">
        <v>134</v>
      </c>
      <c r="H900" s="18" t="s">
        <v>7</v>
      </c>
      <c r="I900" s="30">
        <v>199.84899999999999</v>
      </c>
      <c r="J900" s="30">
        <v>99.849000000000004</v>
      </c>
      <c r="K900" s="30">
        <v>0</v>
      </c>
      <c r="L900" s="30">
        <v>50</v>
      </c>
      <c r="M900" s="30">
        <v>36.5</v>
      </c>
      <c r="N900" s="30">
        <v>0</v>
      </c>
      <c r="O900" s="30">
        <v>13.5</v>
      </c>
    </row>
    <row r="901" spans="1:15" ht="60.75" x14ac:dyDescent="0.25">
      <c r="A901" s="25">
        <f t="shared" si="119"/>
        <v>867</v>
      </c>
      <c r="B901" s="22">
        <f t="shared" si="120"/>
        <v>127</v>
      </c>
      <c r="C901" s="23">
        <v>287</v>
      </c>
      <c r="D901" s="36" t="s">
        <v>1715</v>
      </c>
      <c r="E901" s="19" t="s">
        <v>127</v>
      </c>
      <c r="F901" s="19" t="s">
        <v>131</v>
      </c>
      <c r="G901" s="19" t="s">
        <v>134</v>
      </c>
      <c r="H901" s="18" t="s">
        <v>7</v>
      </c>
      <c r="I901" s="30">
        <v>498.74799999999999</v>
      </c>
      <c r="J901" s="30">
        <v>248</v>
      </c>
      <c r="K901" s="30">
        <v>0</v>
      </c>
      <c r="L901" s="30">
        <v>125.548</v>
      </c>
      <c r="M901" s="30">
        <v>0</v>
      </c>
      <c r="N901" s="30">
        <v>125.2</v>
      </c>
      <c r="O901" s="30">
        <v>0</v>
      </c>
    </row>
    <row r="902" spans="1:15" ht="75" x14ac:dyDescent="0.25">
      <c r="A902" s="25">
        <f t="shared" si="119"/>
        <v>868</v>
      </c>
      <c r="B902" s="22">
        <f t="shared" si="120"/>
        <v>128</v>
      </c>
      <c r="C902" s="23">
        <v>293</v>
      </c>
      <c r="D902" s="36" t="s">
        <v>1716</v>
      </c>
      <c r="E902" s="19" t="s">
        <v>127</v>
      </c>
      <c r="F902" s="19" t="s">
        <v>1717</v>
      </c>
      <c r="G902" s="19" t="s">
        <v>134</v>
      </c>
      <c r="H902" s="18" t="s">
        <v>7</v>
      </c>
      <c r="I902" s="30">
        <v>499.99900000000002</v>
      </c>
      <c r="J902" s="30">
        <v>249.999</v>
      </c>
      <c r="K902" s="30">
        <v>0</v>
      </c>
      <c r="L902" s="30">
        <v>124.5</v>
      </c>
      <c r="M902" s="30">
        <v>81.117999999999995</v>
      </c>
      <c r="N902" s="30">
        <v>0</v>
      </c>
      <c r="O902" s="30">
        <v>44.381999999999998</v>
      </c>
    </row>
    <row r="903" spans="1:15" ht="51" customHeight="1" x14ac:dyDescent="0.25">
      <c r="A903" s="25">
        <f t="shared" si="119"/>
        <v>869</v>
      </c>
      <c r="B903" s="22">
        <f t="shared" si="120"/>
        <v>129</v>
      </c>
      <c r="C903" s="23">
        <v>331</v>
      </c>
      <c r="D903" s="36" t="s">
        <v>1718</v>
      </c>
      <c r="E903" s="19" t="s">
        <v>127</v>
      </c>
      <c r="F903" s="19" t="s">
        <v>21</v>
      </c>
      <c r="G903" s="19" t="s">
        <v>134</v>
      </c>
      <c r="H903" s="18" t="s">
        <v>7</v>
      </c>
      <c r="I903" s="30">
        <v>499</v>
      </c>
      <c r="J903" s="30">
        <v>248</v>
      </c>
      <c r="K903" s="30">
        <v>0</v>
      </c>
      <c r="L903" s="30">
        <v>126</v>
      </c>
      <c r="M903" s="30">
        <v>125</v>
      </c>
      <c r="N903" s="30">
        <v>0</v>
      </c>
      <c r="O903" s="30">
        <v>0</v>
      </c>
    </row>
    <row r="904" spans="1:15" ht="101.25" x14ac:dyDescent="0.25">
      <c r="A904" s="25">
        <f t="shared" si="119"/>
        <v>870</v>
      </c>
      <c r="B904" s="22">
        <f t="shared" ref="B904:B923" si="121">B903+1</f>
        <v>130</v>
      </c>
      <c r="C904" s="23">
        <v>385</v>
      </c>
      <c r="D904" s="36" t="s">
        <v>4192</v>
      </c>
      <c r="E904" s="19" t="s">
        <v>127</v>
      </c>
      <c r="F904" s="19" t="s">
        <v>148</v>
      </c>
      <c r="G904" s="19" t="s">
        <v>134</v>
      </c>
      <c r="H904" s="18" t="s">
        <v>7</v>
      </c>
      <c r="I904" s="30">
        <v>498.07100000000003</v>
      </c>
      <c r="J904" s="30">
        <v>240</v>
      </c>
      <c r="K904" s="30">
        <v>0</v>
      </c>
      <c r="L904" s="30">
        <v>133.071</v>
      </c>
      <c r="M904" s="30">
        <v>100</v>
      </c>
      <c r="N904" s="30">
        <v>25</v>
      </c>
      <c r="O904" s="30">
        <v>0</v>
      </c>
    </row>
    <row r="905" spans="1:15" ht="56.25" x14ac:dyDescent="0.25">
      <c r="A905" s="25">
        <f t="shared" ref="A905:A945" si="122">A904+1</f>
        <v>871</v>
      </c>
      <c r="B905" s="22">
        <f t="shared" si="121"/>
        <v>131</v>
      </c>
      <c r="C905" s="23">
        <v>438</v>
      </c>
      <c r="D905" s="36" t="s">
        <v>1719</v>
      </c>
      <c r="E905" s="19" t="s">
        <v>127</v>
      </c>
      <c r="F905" s="19" t="s">
        <v>1720</v>
      </c>
      <c r="G905" s="19" t="s">
        <v>134</v>
      </c>
      <c r="H905" s="18" t="s">
        <v>1518</v>
      </c>
      <c r="I905" s="30">
        <v>199.81899999999999</v>
      </c>
      <c r="J905" s="30">
        <v>99</v>
      </c>
      <c r="K905" s="30">
        <v>0</v>
      </c>
      <c r="L905" s="30">
        <v>49.917000000000002</v>
      </c>
      <c r="M905" s="30">
        <v>27.387</v>
      </c>
      <c r="N905" s="30">
        <v>12</v>
      </c>
      <c r="O905" s="30">
        <v>11.515000000000001</v>
      </c>
    </row>
    <row r="906" spans="1:15" ht="68.25" customHeight="1" x14ac:dyDescent="0.25">
      <c r="A906" s="25">
        <f t="shared" si="122"/>
        <v>872</v>
      </c>
      <c r="B906" s="22">
        <f t="shared" si="121"/>
        <v>132</v>
      </c>
      <c r="C906" s="23">
        <v>700</v>
      </c>
      <c r="D906" s="36" t="s">
        <v>1721</v>
      </c>
      <c r="E906" s="19" t="s">
        <v>127</v>
      </c>
      <c r="F906" s="19" t="s">
        <v>143</v>
      </c>
      <c r="G906" s="19" t="s">
        <v>134</v>
      </c>
      <c r="H906" s="18" t="s">
        <v>7</v>
      </c>
      <c r="I906" s="30">
        <v>496.1</v>
      </c>
      <c r="J906" s="30">
        <v>245</v>
      </c>
      <c r="K906" s="30">
        <v>0</v>
      </c>
      <c r="L906" s="30">
        <v>127</v>
      </c>
      <c r="M906" s="30">
        <v>124.1</v>
      </c>
      <c r="N906" s="30">
        <v>0</v>
      </c>
      <c r="O906" s="30">
        <v>0</v>
      </c>
    </row>
    <row r="907" spans="1:15" ht="101.25" x14ac:dyDescent="0.25">
      <c r="A907" s="25">
        <f t="shared" si="122"/>
        <v>873</v>
      </c>
      <c r="B907" s="22">
        <f t="shared" si="121"/>
        <v>133</v>
      </c>
      <c r="C907" s="23">
        <v>731</v>
      </c>
      <c r="D907" s="36" t="s">
        <v>1722</v>
      </c>
      <c r="E907" s="19" t="s">
        <v>127</v>
      </c>
      <c r="F907" s="19" t="s">
        <v>1549</v>
      </c>
      <c r="G907" s="19" t="s">
        <v>134</v>
      </c>
      <c r="H907" s="18" t="s">
        <v>1518</v>
      </c>
      <c r="I907" s="30">
        <v>499.99299999999999</v>
      </c>
      <c r="J907" s="30">
        <v>249.99600000000001</v>
      </c>
      <c r="K907" s="30">
        <v>0</v>
      </c>
      <c r="L907" s="30">
        <v>124.499</v>
      </c>
      <c r="M907" s="30">
        <v>66.188999999999993</v>
      </c>
      <c r="N907" s="30">
        <v>0</v>
      </c>
      <c r="O907" s="30">
        <v>59.308999999999997</v>
      </c>
    </row>
    <row r="908" spans="1:15" ht="40.5" x14ac:dyDescent="0.25">
      <c r="A908" s="25">
        <f t="shared" si="122"/>
        <v>874</v>
      </c>
      <c r="B908" s="22">
        <f t="shared" si="121"/>
        <v>134</v>
      </c>
      <c r="C908" s="23">
        <v>732</v>
      </c>
      <c r="D908" s="36" t="s">
        <v>152</v>
      </c>
      <c r="E908" s="19" t="s">
        <v>127</v>
      </c>
      <c r="F908" s="19" t="s">
        <v>25</v>
      </c>
      <c r="G908" s="19" t="s">
        <v>134</v>
      </c>
      <c r="H908" s="18" t="s">
        <v>7</v>
      </c>
      <c r="I908" s="30">
        <v>498.87200000000001</v>
      </c>
      <c r="J908" s="30">
        <v>249.43600000000001</v>
      </c>
      <c r="K908" s="30">
        <v>0</v>
      </c>
      <c r="L908" s="30">
        <v>122.63800000000001</v>
      </c>
      <c r="M908" s="30">
        <v>63.4</v>
      </c>
      <c r="N908" s="30">
        <v>0</v>
      </c>
      <c r="O908" s="30">
        <v>63.398000000000003</v>
      </c>
    </row>
    <row r="909" spans="1:15" ht="40.5" x14ac:dyDescent="0.25">
      <c r="A909" s="25">
        <f t="shared" si="122"/>
        <v>875</v>
      </c>
      <c r="B909" s="22">
        <f t="shared" si="121"/>
        <v>135</v>
      </c>
      <c r="C909" s="23">
        <v>752</v>
      </c>
      <c r="D909" s="36" t="s">
        <v>1723</v>
      </c>
      <c r="E909" s="19" t="s">
        <v>127</v>
      </c>
      <c r="F909" s="19" t="s">
        <v>1724</v>
      </c>
      <c r="G909" s="19" t="s">
        <v>134</v>
      </c>
      <c r="H909" s="18" t="s">
        <v>7</v>
      </c>
      <c r="I909" s="30">
        <v>499.96</v>
      </c>
      <c r="J909" s="30">
        <v>249</v>
      </c>
      <c r="K909" s="30">
        <v>0</v>
      </c>
      <c r="L909" s="30">
        <v>125.5</v>
      </c>
      <c r="M909" s="30">
        <v>43.7</v>
      </c>
      <c r="N909" s="30">
        <v>61</v>
      </c>
      <c r="O909" s="30">
        <v>20.76</v>
      </c>
    </row>
    <row r="910" spans="1:15" ht="87" customHeight="1" x14ac:dyDescent="0.25">
      <c r="A910" s="25">
        <f t="shared" si="122"/>
        <v>876</v>
      </c>
      <c r="B910" s="22">
        <f t="shared" si="121"/>
        <v>136</v>
      </c>
      <c r="C910" s="23">
        <v>777</v>
      </c>
      <c r="D910" s="36" t="s">
        <v>1725</v>
      </c>
      <c r="E910" s="19" t="s">
        <v>127</v>
      </c>
      <c r="F910" s="19" t="s">
        <v>1726</v>
      </c>
      <c r="G910" s="19" t="s">
        <v>134</v>
      </c>
      <c r="H910" s="18" t="s">
        <v>7</v>
      </c>
      <c r="I910" s="30">
        <v>236.19800000000001</v>
      </c>
      <c r="J910" s="30">
        <v>117.673</v>
      </c>
      <c r="K910" s="30">
        <v>0</v>
      </c>
      <c r="L910" s="30">
        <v>0</v>
      </c>
      <c r="M910" s="30">
        <v>0</v>
      </c>
      <c r="N910" s="30">
        <v>118.52500000000001</v>
      </c>
      <c r="O910" s="30">
        <v>0</v>
      </c>
    </row>
    <row r="911" spans="1:15" ht="60.75" x14ac:dyDescent="0.25">
      <c r="A911" s="25">
        <f t="shared" si="122"/>
        <v>877</v>
      </c>
      <c r="B911" s="22">
        <f t="shared" si="121"/>
        <v>137</v>
      </c>
      <c r="C911" s="23">
        <v>783</v>
      </c>
      <c r="D911" s="36" t="s">
        <v>1727</v>
      </c>
      <c r="E911" s="19" t="s">
        <v>127</v>
      </c>
      <c r="F911" s="19" t="s">
        <v>1728</v>
      </c>
      <c r="G911" s="19" t="s">
        <v>134</v>
      </c>
      <c r="H911" s="18" t="s">
        <v>1592</v>
      </c>
      <c r="I911" s="30">
        <v>160</v>
      </c>
      <c r="J911" s="30">
        <v>79.8</v>
      </c>
      <c r="K911" s="30">
        <v>0</v>
      </c>
      <c r="L911" s="30">
        <v>40</v>
      </c>
      <c r="M911" s="30">
        <v>40.200000000000003</v>
      </c>
      <c r="N911" s="30">
        <v>0</v>
      </c>
      <c r="O911" s="30">
        <v>0</v>
      </c>
    </row>
    <row r="912" spans="1:15" ht="93.75" x14ac:dyDescent="0.25">
      <c r="A912" s="25">
        <f t="shared" si="122"/>
        <v>878</v>
      </c>
      <c r="B912" s="22">
        <f t="shared" si="121"/>
        <v>138</v>
      </c>
      <c r="C912" s="23">
        <v>839</v>
      </c>
      <c r="D912" s="36" t="s">
        <v>1729</v>
      </c>
      <c r="E912" s="19" t="s">
        <v>127</v>
      </c>
      <c r="F912" s="19" t="s">
        <v>1730</v>
      </c>
      <c r="G912" s="19" t="s">
        <v>134</v>
      </c>
      <c r="H912" s="18" t="s">
        <v>7</v>
      </c>
      <c r="I912" s="30">
        <v>475</v>
      </c>
      <c r="J912" s="30">
        <v>228</v>
      </c>
      <c r="K912" s="30">
        <v>0</v>
      </c>
      <c r="L912" s="30">
        <v>122</v>
      </c>
      <c r="M912" s="30">
        <v>100</v>
      </c>
      <c r="N912" s="30">
        <v>25</v>
      </c>
      <c r="O912" s="30">
        <v>0</v>
      </c>
    </row>
    <row r="913" spans="1:15" ht="81" x14ac:dyDescent="0.25">
      <c r="A913" s="25">
        <f t="shared" si="122"/>
        <v>879</v>
      </c>
      <c r="B913" s="22">
        <f t="shared" si="121"/>
        <v>139</v>
      </c>
      <c r="C913" s="23">
        <v>860</v>
      </c>
      <c r="D913" s="36" t="s">
        <v>1731</v>
      </c>
      <c r="E913" s="19" t="s">
        <v>127</v>
      </c>
      <c r="F913" s="19" t="s">
        <v>1720</v>
      </c>
      <c r="G913" s="19" t="s">
        <v>134</v>
      </c>
      <c r="H913" s="18" t="s">
        <v>1518</v>
      </c>
      <c r="I913" s="30">
        <v>119.196</v>
      </c>
      <c r="J913" s="30">
        <v>59.597999999999999</v>
      </c>
      <c r="K913" s="30">
        <v>0</v>
      </c>
      <c r="L913" s="30">
        <v>29</v>
      </c>
      <c r="M913" s="30">
        <v>30.597999999999999</v>
      </c>
      <c r="N913" s="30">
        <v>0</v>
      </c>
      <c r="O913" s="30">
        <v>0</v>
      </c>
    </row>
    <row r="914" spans="1:15" ht="60.75" x14ac:dyDescent="0.25">
      <c r="A914" s="25">
        <f t="shared" si="122"/>
        <v>880</v>
      </c>
      <c r="B914" s="22">
        <f t="shared" si="121"/>
        <v>140</v>
      </c>
      <c r="C914" s="23">
        <v>1002</v>
      </c>
      <c r="D914" s="36" t="s">
        <v>4138</v>
      </c>
      <c r="E914" s="19" t="s">
        <v>127</v>
      </c>
      <c r="F914" s="19" t="s">
        <v>25</v>
      </c>
      <c r="G914" s="19" t="s">
        <v>134</v>
      </c>
      <c r="H914" s="18" t="s">
        <v>1518</v>
      </c>
      <c r="I914" s="30">
        <v>428.89699999999999</v>
      </c>
      <c r="J914" s="30">
        <v>214.44800000000001</v>
      </c>
      <c r="K914" s="30">
        <v>0</v>
      </c>
      <c r="L914" s="30">
        <v>106.548</v>
      </c>
      <c r="M914" s="30">
        <v>47</v>
      </c>
      <c r="N914" s="30">
        <v>13.55</v>
      </c>
      <c r="O914" s="30">
        <v>47.350999999999999</v>
      </c>
    </row>
    <row r="915" spans="1:15" ht="69.75" customHeight="1" x14ac:dyDescent="0.25">
      <c r="A915" s="25">
        <f t="shared" si="122"/>
        <v>881</v>
      </c>
      <c r="B915" s="22">
        <f t="shared" si="121"/>
        <v>141</v>
      </c>
      <c r="C915" s="23">
        <v>1062</v>
      </c>
      <c r="D915" s="36" t="s">
        <v>1732</v>
      </c>
      <c r="E915" s="19" t="s">
        <v>127</v>
      </c>
      <c r="F915" s="19" t="s">
        <v>1733</v>
      </c>
      <c r="G915" s="19" t="s">
        <v>134</v>
      </c>
      <c r="H915" s="18" t="s">
        <v>1518</v>
      </c>
      <c r="I915" s="30">
        <v>250</v>
      </c>
      <c r="J915" s="30">
        <v>125</v>
      </c>
      <c r="K915" s="30">
        <v>0</v>
      </c>
      <c r="L915" s="30">
        <v>62.25</v>
      </c>
      <c r="M915" s="30">
        <v>62.75</v>
      </c>
      <c r="N915" s="30">
        <v>0</v>
      </c>
      <c r="O915" s="30">
        <v>0</v>
      </c>
    </row>
    <row r="916" spans="1:15" ht="60.75" x14ac:dyDescent="0.25">
      <c r="A916" s="25">
        <f t="shared" si="122"/>
        <v>882</v>
      </c>
      <c r="B916" s="22">
        <f t="shared" si="121"/>
        <v>142</v>
      </c>
      <c r="C916" s="23">
        <v>1065</v>
      </c>
      <c r="D916" s="36" t="s">
        <v>1734</v>
      </c>
      <c r="E916" s="19" t="s">
        <v>127</v>
      </c>
      <c r="F916" s="19" t="s">
        <v>1733</v>
      </c>
      <c r="G916" s="19" t="s">
        <v>134</v>
      </c>
      <c r="H916" s="18" t="s">
        <v>1518</v>
      </c>
      <c r="I916" s="30">
        <v>499.94099999999997</v>
      </c>
      <c r="J916" s="30">
        <v>249.971</v>
      </c>
      <c r="K916" s="30">
        <v>0</v>
      </c>
      <c r="L916" s="30">
        <v>124.485</v>
      </c>
      <c r="M916" s="30">
        <v>74.587000000000003</v>
      </c>
      <c r="N916" s="30">
        <v>0</v>
      </c>
      <c r="O916" s="30">
        <v>50.898000000000003</v>
      </c>
    </row>
    <row r="917" spans="1:15" ht="56.25" x14ac:dyDescent="0.25">
      <c r="A917" s="25">
        <f t="shared" si="122"/>
        <v>883</v>
      </c>
      <c r="B917" s="22">
        <f t="shared" si="121"/>
        <v>143</v>
      </c>
      <c r="C917" s="23">
        <v>1199</v>
      </c>
      <c r="D917" s="36" t="s">
        <v>1735</v>
      </c>
      <c r="E917" s="19" t="s">
        <v>127</v>
      </c>
      <c r="F917" s="19" t="s">
        <v>1733</v>
      </c>
      <c r="G917" s="19" t="s">
        <v>134</v>
      </c>
      <c r="H917" s="18" t="s">
        <v>1518</v>
      </c>
      <c r="I917" s="30">
        <v>499.99099999999999</v>
      </c>
      <c r="J917" s="30">
        <v>249.995</v>
      </c>
      <c r="K917" s="30">
        <v>0</v>
      </c>
      <c r="L917" s="30">
        <v>124.498</v>
      </c>
      <c r="M917" s="30">
        <v>69.284000000000006</v>
      </c>
      <c r="N917" s="30">
        <v>0</v>
      </c>
      <c r="O917" s="30">
        <v>56.213999999999999</v>
      </c>
    </row>
    <row r="918" spans="1:15" ht="93.75" x14ac:dyDescent="0.25">
      <c r="A918" s="25">
        <f t="shared" si="122"/>
        <v>884</v>
      </c>
      <c r="B918" s="22">
        <f t="shared" si="121"/>
        <v>144</v>
      </c>
      <c r="C918" s="23">
        <v>1492</v>
      </c>
      <c r="D918" s="36" t="s">
        <v>1736</v>
      </c>
      <c r="E918" s="19" t="s">
        <v>127</v>
      </c>
      <c r="F918" s="19" t="s">
        <v>1549</v>
      </c>
      <c r="G918" s="19" t="s">
        <v>134</v>
      </c>
      <c r="H918" s="18" t="s">
        <v>1518</v>
      </c>
      <c r="I918" s="30">
        <v>200</v>
      </c>
      <c r="J918" s="30">
        <v>100</v>
      </c>
      <c r="K918" s="30">
        <v>0</v>
      </c>
      <c r="L918" s="30">
        <v>49.8</v>
      </c>
      <c r="M918" s="30">
        <v>50.2</v>
      </c>
      <c r="N918" s="30">
        <v>0</v>
      </c>
      <c r="O918" s="30">
        <v>0</v>
      </c>
    </row>
    <row r="919" spans="1:15" ht="75" x14ac:dyDescent="0.25">
      <c r="A919" s="25">
        <f t="shared" si="122"/>
        <v>885</v>
      </c>
      <c r="B919" s="22">
        <f t="shared" si="121"/>
        <v>145</v>
      </c>
      <c r="C919" s="23">
        <v>1498</v>
      </c>
      <c r="D919" s="36" t="s">
        <v>1737</v>
      </c>
      <c r="E919" s="19" t="s">
        <v>127</v>
      </c>
      <c r="F919" s="19" t="s">
        <v>1738</v>
      </c>
      <c r="G919" s="19" t="s">
        <v>134</v>
      </c>
      <c r="H919" s="18" t="s">
        <v>7</v>
      </c>
      <c r="I919" s="30">
        <v>359.62</v>
      </c>
      <c r="J919" s="30">
        <v>179.81</v>
      </c>
      <c r="K919" s="30">
        <v>0</v>
      </c>
      <c r="L919" s="30">
        <v>0</v>
      </c>
      <c r="M919" s="30">
        <v>50</v>
      </c>
      <c r="N919" s="30">
        <v>129.81</v>
      </c>
      <c r="O919" s="30">
        <v>0</v>
      </c>
    </row>
    <row r="920" spans="1:15" ht="60.75" x14ac:dyDescent="0.25">
      <c r="A920" s="25">
        <f t="shared" si="122"/>
        <v>886</v>
      </c>
      <c r="B920" s="22">
        <f t="shared" si="121"/>
        <v>146</v>
      </c>
      <c r="C920" s="23">
        <v>1529</v>
      </c>
      <c r="D920" s="36" t="s">
        <v>4193</v>
      </c>
      <c r="E920" s="19" t="s">
        <v>127</v>
      </c>
      <c r="F920" s="19" t="s">
        <v>1739</v>
      </c>
      <c r="G920" s="19" t="s">
        <v>134</v>
      </c>
      <c r="H920" s="18" t="s">
        <v>1518</v>
      </c>
      <c r="I920" s="30">
        <v>160</v>
      </c>
      <c r="J920" s="30">
        <v>80</v>
      </c>
      <c r="K920" s="30">
        <v>0</v>
      </c>
      <c r="L920" s="30">
        <v>39.840000000000003</v>
      </c>
      <c r="M920" s="30">
        <v>33.287999999999997</v>
      </c>
      <c r="N920" s="30">
        <v>0</v>
      </c>
      <c r="O920" s="30">
        <v>6.8719999999999999</v>
      </c>
    </row>
    <row r="921" spans="1:15" ht="56.25" x14ac:dyDescent="0.25">
      <c r="A921" s="25">
        <f t="shared" si="122"/>
        <v>887</v>
      </c>
      <c r="B921" s="22">
        <f t="shared" si="121"/>
        <v>147</v>
      </c>
      <c r="C921" s="23">
        <v>1656</v>
      </c>
      <c r="D921" s="36" t="s">
        <v>1740</v>
      </c>
      <c r="E921" s="19" t="s">
        <v>127</v>
      </c>
      <c r="F921" s="19" t="s">
        <v>1741</v>
      </c>
      <c r="G921" s="19" t="s">
        <v>134</v>
      </c>
      <c r="H921" s="18" t="s">
        <v>1515</v>
      </c>
      <c r="I921" s="30">
        <v>499.99</v>
      </c>
      <c r="J921" s="30">
        <v>249.995</v>
      </c>
      <c r="K921" s="30">
        <v>0</v>
      </c>
      <c r="L921" s="30">
        <v>123.995</v>
      </c>
      <c r="M921" s="30">
        <v>100</v>
      </c>
      <c r="N921" s="30">
        <v>26</v>
      </c>
      <c r="O921" s="30">
        <v>0</v>
      </c>
    </row>
    <row r="922" spans="1:15" ht="40.5" x14ac:dyDescent="0.25">
      <c r="A922" s="25">
        <f t="shared" si="122"/>
        <v>888</v>
      </c>
      <c r="B922" s="22">
        <f t="shared" si="121"/>
        <v>148</v>
      </c>
      <c r="C922" s="23">
        <v>1772</v>
      </c>
      <c r="D922" s="36" t="s">
        <v>1742</v>
      </c>
      <c r="E922" s="19" t="s">
        <v>127</v>
      </c>
      <c r="F922" s="19" t="s">
        <v>25</v>
      </c>
      <c r="G922" s="19" t="s">
        <v>134</v>
      </c>
      <c r="H922" s="18" t="s">
        <v>1645</v>
      </c>
      <c r="I922" s="30">
        <v>294.19</v>
      </c>
      <c r="J922" s="30">
        <v>145</v>
      </c>
      <c r="K922" s="30">
        <v>0</v>
      </c>
      <c r="L922" s="30">
        <v>74.19</v>
      </c>
      <c r="M922" s="30">
        <v>75</v>
      </c>
      <c r="N922" s="30">
        <v>0</v>
      </c>
      <c r="O922" s="30">
        <v>0</v>
      </c>
    </row>
    <row r="923" spans="1:15" ht="40.5" x14ac:dyDescent="0.25">
      <c r="A923" s="25">
        <f t="shared" si="122"/>
        <v>889</v>
      </c>
      <c r="B923" s="22">
        <f t="shared" si="121"/>
        <v>149</v>
      </c>
      <c r="C923" s="23">
        <v>1796</v>
      </c>
      <c r="D923" s="36" t="s">
        <v>1743</v>
      </c>
      <c r="E923" s="19" t="s">
        <v>127</v>
      </c>
      <c r="F923" s="19" t="s">
        <v>1627</v>
      </c>
      <c r="G923" s="19" t="s">
        <v>134</v>
      </c>
      <c r="H923" s="18" t="s">
        <v>7</v>
      </c>
      <c r="I923" s="30">
        <v>119.64</v>
      </c>
      <c r="J923" s="30">
        <v>59</v>
      </c>
      <c r="K923" s="30">
        <v>0</v>
      </c>
      <c r="L923" s="30">
        <v>30.64</v>
      </c>
      <c r="M923" s="30">
        <v>17</v>
      </c>
      <c r="N923" s="30">
        <v>13</v>
      </c>
      <c r="O923" s="30">
        <v>0</v>
      </c>
    </row>
    <row r="924" spans="1:15" ht="63" customHeight="1" x14ac:dyDescent="0.25">
      <c r="A924" s="25">
        <f t="shared" si="122"/>
        <v>890</v>
      </c>
      <c r="B924" s="22">
        <f t="shared" ref="B924:B945" si="123">B923+1</f>
        <v>150</v>
      </c>
      <c r="C924" s="23">
        <v>1812</v>
      </c>
      <c r="D924" s="36" t="s">
        <v>1744</v>
      </c>
      <c r="E924" s="19" t="s">
        <v>127</v>
      </c>
      <c r="F924" s="19" t="s">
        <v>1745</v>
      </c>
      <c r="G924" s="19" t="s">
        <v>134</v>
      </c>
      <c r="H924" s="18" t="s">
        <v>1746</v>
      </c>
      <c r="I924" s="30">
        <v>197.26</v>
      </c>
      <c r="J924" s="30">
        <v>98</v>
      </c>
      <c r="K924" s="30">
        <v>0</v>
      </c>
      <c r="L924" s="30">
        <v>49.34</v>
      </c>
      <c r="M924" s="30">
        <v>41</v>
      </c>
      <c r="N924" s="30">
        <v>0</v>
      </c>
      <c r="O924" s="30">
        <v>8.92</v>
      </c>
    </row>
    <row r="925" spans="1:15" ht="40.5" x14ac:dyDescent="0.25">
      <c r="A925" s="25">
        <f t="shared" si="122"/>
        <v>891</v>
      </c>
      <c r="B925" s="22">
        <f t="shared" si="123"/>
        <v>151</v>
      </c>
      <c r="C925" s="23">
        <v>1876</v>
      </c>
      <c r="D925" s="36" t="s">
        <v>1747</v>
      </c>
      <c r="E925" s="19" t="s">
        <v>127</v>
      </c>
      <c r="F925" s="19" t="s">
        <v>1627</v>
      </c>
      <c r="G925" s="19" t="s">
        <v>134</v>
      </c>
      <c r="H925" s="18" t="s">
        <v>1518</v>
      </c>
      <c r="I925" s="30">
        <v>100</v>
      </c>
      <c r="J925" s="30">
        <v>49</v>
      </c>
      <c r="K925" s="30">
        <v>0</v>
      </c>
      <c r="L925" s="30">
        <v>25</v>
      </c>
      <c r="M925" s="30">
        <v>26</v>
      </c>
      <c r="N925" s="30">
        <v>0</v>
      </c>
      <c r="O925" s="30">
        <v>0</v>
      </c>
    </row>
    <row r="926" spans="1:15" ht="40.5" x14ac:dyDescent="0.25">
      <c r="A926" s="25">
        <f t="shared" si="122"/>
        <v>892</v>
      </c>
      <c r="B926" s="22">
        <f t="shared" si="123"/>
        <v>152</v>
      </c>
      <c r="C926" s="23">
        <v>2241</v>
      </c>
      <c r="D926" s="36" t="s">
        <v>1748</v>
      </c>
      <c r="E926" s="19" t="s">
        <v>127</v>
      </c>
      <c r="F926" s="19" t="s">
        <v>131</v>
      </c>
      <c r="G926" s="19" t="s">
        <v>134</v>
      </c>
      <c r="H926" s="18" t="s">
        <v>7</v>
      </c>
      <c r="I926" s="30">
        <v>228.38399999999999</v>
      </c>
      <c r="J926" s="30">
        <v>110</v>
      </c>
      <c r="K926" s="30">
        <v>0</v>
      </c>
      <c r="L926" s="30">
        <v>49.384</v>
      </c>
      <c r="M926" s="30">
        <v>69</v>
      </c>
      <c r="N926" s="30">
        <v>0</v>
      </c>
      <c r="O926" s="30">
        <v>0</v>
      </c>
    </row>
    <row r="927" spans="1:15" ht="67.5" customHeight="1" x14ac:dyDescent="0.25">
      <c r="A927" s="25">
        <f t="shared" si="122"/>
        <v>893</v>
      </c>
      <c r="B927" s="22">
        <f t="shared" si="123"/>
        <v>153</v>
      </c>
      <c r="C927" s="23">
        <v>23</v>
      </c>
      <c r="D927" s="36" t="s">
        <v>145</v>
      </c>
      <c r="E927" s="19" t="s">
        <v>22</v>
      </c>
      <c r="F927" s="19" t="s">
        <v>1058</v>
      </c>
      <c r="G927" s="19" t="s">
        <v>134</v>
      </c>
      <c r="H927" s="18" t="s">
        <v>7</v>
      </c>
      <c r="I927" s="30">
        <v>299.93900000000002</v>
      </c>
      <c r="J927" s="30">
        <v>149</v>
      </c>
      <c r="K927" s="30">
        <v>0</v>
      </c>
      <c r="L927" s="30">
        <v>73</v>
      </c>
      <c r="M927" s="30">
        <v>77.938999999999993</v>
      </c>
      <c r="N927" s="30">
        <v>0</v>
      </c>
      <c r="O927" s="30">
        <v>0</v>
      </c>
    </row>
    <row r="928" spans="1:15" ht="112.5" x14ac:dyDescent="0.25">
      <c r="A928" s="25">
        <f t="shared" si="122"/>
        <v>894</v>
      </c>
      <c r="B928" s="22">
        <f t="shared" si="123"/>
        <v>154</v>
      </c>
      <c r="C928" s="23">
        <v>31</v>
      </c>
      <c r="D928" s="36" t="s">
        <v>1749</v>
      </c>
      <c r="E928" s="19" t="s">
        <v>22</v>
      </c>
      <c r="F928" s="19" t="s">
        <v>1750</v>
      </c>
      <c r="G928" s="19" t="s">
        <v>134</v>
      </c>
      <c r="H928" s="18" t="s">
        <v>7</v>
      </c>
      <c r="I928" s="30">
        <v>144.749</v>
      </c>
      <c r="J928" s="30">
        <v>72</v>
      </c>
      <c r="K928" s="30">
        <v>0</v>
      </c>
      <c r="L928" s="30">
        <v>35.749000000000002</v>
      </c>
      <c r="M928" s="30">
        <v>0</v>
      </c>
      <c r="N928" s="30">
        <v>37</v>
      </c>
      <c r="O928" s="30">
        <v>0</v>
      </c>
    </row>
    <row r="929" spans="1:15" ht="93.75" x14ac:dyDescent="0.25">
      <c r="A929" s="25">
        <f t="shared" si="122"/>
        <v>895</v>
      </c>
      <c r="B929" s="22">
        <f t="shared" si="123"/>
        <v>155</v>
      </c>
      <c r="C929" s="23">
        <v>44</v>
      </c>
      <c r="D929" s="36" t="s">
        <v>1751</v>
      </c>
      <c r="E929" s="19" t="s">
        <v>22</v>
      </c>
      <c r="F929" s="19" t="s">
        <v>144</v>
      </c>
      <c r="G929" s="19" t="s">
        <v>134</v>
      </c>
      <c r="H929" s="18" t="s">
        <v>7</v>
      </c>
      <c r="I929" s="30">
        <v>329.15</v>
      </c>
      <c r="J929" s="30">
        <v>164</v>
      </c>
      <c r="K929" s="30">
        <v>0</v>
      </c>
      <c r="L929" s="30">
        <v>82.65</v>
      </c>
      <c r="M929" s="30">
        <v>25</v>
      </c>
      <c r="N929" s="30">
        <v>57.5</v>
      </c>
      <c r="O929" s="30">
        <v>0</v>
      </c>
    </row>
    <row r="930" spans="1:15" ht="112.5" x14ac:dyDescent="0.25">
      <c r="A930" s="25">
        <f t="shared" si="122"/>
        <v>896</v>
      </c>
      <c r="B930" s="22">
        <f t="shared" si="123"/>
        <v>156</v>
      </c>
      <c r="C930" s="23">
        <v>55</v>
      </c>
      <c r="D930" s="36" t="s">
        <v>1752</v>
      </c>
      <c r="E930" s="19" t="s">
        <v>22</v>
      </c>
      <c r="F930" s="19" t="s">
        <v>1753</v>
      </c>
      <c r="G930" s="19" t="s">
        <v>134</v>
      </c>
      <c r="H930" s="18" t="s">
        <v>7</v>
      </c>
      <c r="I930" s="30">
        <v>290.99099999999999</v>
      </c>
      <c r="J930" s="30">
        <v>145</v>
      </c>
      <c r="K930" s="30">
        <v>0</v>
      </c>
      <c r="L930" s="30">
        <v>72.991</v>
      </c>
      <c r="M930" s="30">
        <v>0</v>
      </c>
      <c r="N930" s="30">
        <v>73</v>
      </c>
      <c r="O930" s="30">
        <v>0</v>
      </c>
    </row>
    <row r="931" spans="1:15" ht="112.5" x14ac:dyDescent="0.25">
      <c r="A931" s="25">
        <f t="shared" si="122"/>
        <v>897</v>
      </c>
      <c r="B931" s="22">
        <f t="shared" si="123"/>
        <v>157</v>
      </c>
      <c r="C931" s="23">
        <v>56</v>
      </c>
      <c r="D931" s="36" t="s">
        <v>1754</v>
      </c>
      <c r="E931" s="19" t="s">
        <v>22</v>
      </c>
      <c r="F931" s="19" t="s">
        <v>1755</v>
      </c>
      <c r="G931" s="19" t="s">
        <v>134</v>
      </c>
      <c r="H931" s="18" t="s">
        <v>7</v>
      </c>
      <c r="I931" s="30">
        <v>290.99099999999999</v>
      </c>
      <c r="J931" s="30">
        <v>145</v>
      </c>
      <c r="K931" s="30">
        <v>0</v>
      </c>
      <c r="L931" s="30">
        <v>72.991</v>
      </c>
      <c r="M931" s="30">
        <v>0</v>
      </c>
      <c r="N931" s="30">
        <v>73</v>
      </c>
      <c r="O931" s="30">
        <v>0</v>
      </c>
    </row>
    <row r="932" spans="1:15" ht="60.75" x14ac:dyDescent="0.25">
      <c r="A932" s="25">
        <f t="shared" si="122"/>
        <v>898</v>
      </c>
      <c r="B932" s="22">
        <f t="shared" si="123"/>
        <v>158</v>
      </c>
      <c r="C932" s="23">
        <v>106</v>
      </c>
      <c r="D932" s="36" t="s">
        <v>1756</v>
      </c>
      <c r="E932" s="19" t="s">
        <v>22</v>
      </c>
      <c r="F932" s="19" t="s">
        <v>1757</v>
      </c>
      <c r="G932" s="19" t="s">
        <v>134</v>
      </c>
      <c r="H932" s="18" t="s">
        <v>7</v>
      </c>
      <c r="I932" s="30">
        <v>494.9</v>
      </c>
      <c r="J932" s="30">
        <v>247</v>
      </c>
      <c r="K932" s="30">
        <v>0</v>
      </c>
      <c r="L932" s="30">
        <v>122.9</v>
      </c>
      <c r="M932" s="30">
        <v>0</v>
      </c>
      <c r="N932" s="30">
        <v>125</v>
      </c>
      <c r="O932" s="30">
        <v>0</v>
      </c>
    </row>
    <row r="933" spans="1:15" ht="75" x14ac:dyDescent="0.25">
      <c r="A933" s="25">
        <f t="shared" si="122"/>
        <v>899</v>
      </c>
      <c r="B933" s="22">
        <f t="shared" si="123"/>
        <v>159</v>
      </c>
      <c r="C933" s="23">
        <v>140</v>
      </c>
      <c r="D933" s="36" t="s">
        <v>1758</v>
      </c>
      <c r="E933" s="19" t="s">
        <v>22</v>
      </c>
      <c r="F933" s="19" t="s">
        <v>1759</v>
      </c>
      <c r="G933" s="19" t="s">
        <v>134</v>
      </c>
      <c r="H933" s="18" t="s">
        <v>7</v>
      </c>
      <c r="I933" s="30">
        <v>140</v>
      </c>
      <c r="J933" s="30">
        <v>69</v>
      </c>
      <c r="K933" s="30">
        <v>0</v>
      </c>
      <c r="L933" s="30">
        <v>35.5</v>
      </c>
      <c r="M933" s="30">
        <v>35.5</v>
      </c>
      <c r="N933" s="30">
        <v>0</v>
      </c>
      <c r="O933" s="30">
        <v>0</v>
      </c>
    </row>
    <row r="934" spans="1:15" ht="81" x14ac:dyDescent="0.25">
      <c r="A934" s="25">
        <f t="shared" si="122"/>
        <v>900</v>
      </c>
      <c r="B934" s="22">
        <f t="shared" si="123"/>
        <v>160</v>
      </c>
      <c r="C934" s="23">
        <v>148</v>
      </c>
      <c r="D934" s="36" t="s">
        <v>1760</v>
      </c>
      <c r="E934" s="19" t="s">
        <v>22</v>
      </c>
      <c r="F934" s="19" t="s">
        <v>146</v>
      </c>
      <c r="G934" s="19" t="s">
        <v>134</v>
      </c>
      <c r="H934" s="18" t="s">
        <v>7</v>
      </c>
      <c r="I934" s="30">
        <v>297.964</v>
      </c>
      <c r="J934" s="30">
        <v>148</v>
      </c>
      <c r="K934" s="30">
        <v>0</v>
      </c>
      <c r="L934" s="30">
        <v>74.963999999999999</v>
      </c>
      <c r="M934" s="30">
        <v>37</v>
      </c>
      <c r="N934" s="30">
        <v>11.413</v>
      </c>
      <c r="O934" s="30">
        <v>26.587</v>
      </c>
    </row>
    <row r="935" spans="1:15" ht="75" x14ac:dyDescent="0.25">
      <c r="A935" s="25">
        <f t="shared" si="122"/>
        <v>901</v>
      </c>
      <c r="B935" s="22">
        <f t="shared" si="123"/>
        <v>161</v>
      </c>
      <c r="C935" s="23">
        <v>185</v>
      </c>
      <c r="D935" s="36" t="s">
        <v>1761</v>
      </c>
      <c r="E935" s="19" t="s">
        <v>22</v>
      </c>
      <c r="F935" s="19" t="s">
        <v>1762</v>
      </c>
      <c r="G935" s="19" t="s">
        <v>134</v>
      </c>
      <c r="H935" s="18" t="s">
        <v>7</v>
      </c>
      <c r="I935" s="30">
        <v>151.05000000000001</v>
      </c>
      <c r="J935" s="30">
        <v>75.525000000000006</v>
      </c>
      <c r="K935" s="30">
        <v>0</v>
      </c>
      <c r="L935" s="30">
        <v>36.244999999999997</v>
      </c>
      <c r="M935" s="30">
        <v>39.28</v>
      </c>
      <c r="N935" s="30">
        <v>0</v>
      </c>
      <c r="O935" s="30">
        <v>0</v>
      </c>
    </row>
    <row r="936" spans="1:15" ht="60.75" x14ac:dyDescent="0.25">
      <c r="A936" s="25">
        <f t="shared" si="122"/>
        <v>902</v>
      </c>
      <c r="B936" s="22">
        <f t="shared" si="123"/>
        <v>162</v>
      </c>
      <c r="C936" s="23">
        <v>315</v>
      </c>
      <c r="D936" s="36" t="s">
        <v>1763</v>
      </c>
      <c r="E936" s="19" t="s">
        <v>22</v>
      </c>
      <c r="F936" s="19" t="s">
        <v>1764</v>
      </c>
      <c r="G936" s="19" t="s">
        <v>134</v>
      </c>
      <c r="H936" s="18" t="s">
        <v>7</v>
      </c>
      <c r="I936" s="30">
        <v>220.858</v>
      </c>
      <c r="J936" s="30">
        <v>109.98699999999999</v>
      </c>
      <c r="K936" s="30">
        <v>0</v>
      </c>
      <c r="L936" s="30">
        <v>55.435000000000002</v>
      </c>
      <c r="M936" s="30">
        <v>55.436</v>
      </c>
      <c r="N936" s="30">
        <v>0</v>
      </c>
      <c r="O936" s="30">
        <v>0</v>
      </c>
    </row>
    <row r="937" spans="1:15" ht="81" x14ac:dyDescent="0.25">
      <c r="A937" s="25">
        <f t="shared" si="122"/>
        <v>903</v>
      </c>
      <c r="B937" s="22">
        <f t="shared" si="123"/>
        <v>163</v>
      </c>
      <c r="C937" s="23">
        <v>351</v>
      </c>
      <c r="D937" s="36" t="s">
        <v>1765</v>
      </c>
      <c r="E937" s="19" t="s">
        <v>22</v>
      </c>
      <c r="F937" s="19" t="s">
        <v>1766</v>
      </c>
      <c r="G937" s="19" t="s">
        <v>134</v>
      </c>
      <c r="H937" s="18" t="s">
        <v>7</v>
      </c>
      <c r="I937" s="30">
        <v>405</v>
      </c>
      <c r="J937" s="30">
        <v>198.45</v>
      </c>
      <c r="K937" s="30">
        <v>0</v>
      </c>
      <c r="L937" s="30">
        <v>105.259</v>
      </c>
      <c r="M937" s="30">
        <v>101.291</v>
      </c>
      <c r="N937" s="30">
        <v>0</v>
      </c>
      <c r="O937" s="30">
        <v>0</v>
      </c>
    </row>
    <row r="938" spans="1:15" s="3" customFormat="1" ht="81" x14ac:dyDescent="0.25">
      <c r="A938" s="25">
        <f t="shared" si="122"/>
        <v>904</v>
      </c>
      <c r="B938" s="22">
        <f t="shared" si="123"/>
        <v>164</v>
      </c>
      <c r="C938" s="22">
        <v>383</v>
      </c>
      <c r="D938" s="35" t="s">
        <v>1767</v>
      </c>
      <c r="E938" s="18" t="s">
        <v>22</v>
      </c>
      <c r="F938" s="18" t="s">
        <v>1768</v>
      </c>
      <c r="G938" s="18" t="s">
        <v>134</v>
      </c>
      <c r="H938" s="18" t="s">
        <v>7</v>
      </c>
      <c r="I938" s="30">
        <v>299.99900000000002</v>
      </c>
      <c r="J938" s="30">
        <v>149.999</v>
      </c>
      <c r="K938" s="30">
        <v>0</v>
      </c>
      <c r="L938" s="30">
        <v>72</v>
      </c>
      <c r="M938" s="30">
        <v>40</v>
      </c>
      <c r="N938" s="30">
        <v>0</v>
      </c>
      <c r="O938" s="30">
        <v>38</v>
      </c>
    </row>
    <row r="939" spans="1:15" ht="81" x14ac:dyDescent="0.25">
      <c r="A939" s="25">
        <f t="shared" si="122"/>
        <v>905</v>
      </c>
      <c r="B939" s="22">
        <f t="shared" si="123"/>
        <v>165</v>
      </c>
      <c r="C939" s="23">
        <v>398</v>
      </c>
      <c r="D939" s="36" t="s">
        <v>1769</v>
      </c>
      <c r="E939" s="19" t="s">
        <v>22</v>
      </c>
      <c r="F939" s="19" t="s">
        <v>1770</v>
      </c>
      <c r="G939" s="19" t="s">
        <v>134</v>
      </c>
      <c r="H939" s="18" t="s">
        <v>7</v>
      </c>
      <c r="I939" s="30">
        <v>499.97199999999998</v>
      </c>
      <c r="J939" s="30">
        <v>244.98599999999999</v>
      </c>
      <c r="K939" s="30">
        <v>0</v>
      </c>
      <c r="L939" s="30">
        <v>103.779</v>
      </c>
      <c r="M939" s="30">
        <v>125.04300000000001</v>
      </c>
      <c r="N939" s="30">
        <v>0</v>
      </c>
      <c r="O939" s="30">
        <v>26.164000000000001</v>
      </c>
    </row>
    <row r="940" spans="1:15" ht="60.75" x14ac:dyDescent="0.25">
      <c r="A940" s="25">
        <f t="shared" si="122"/>
        <v>906</v>
      </c>
      <c r="B940" s="22">
        <f t="shared" si="123"/>
        <v>166</v>
      </c>
      <c r="C940" s="23">
        <v>422</v>
      </c>
      <c r="D940" s="36" t="s">
        <v>1771</v>
      </c>
      <c r="E940" s="19" t="s">
        <v>22</v>
      </c>
      <c r="F940" s="19" t="s">
        <v>1772</v>
      </c>
      <c r="G940" s="19" t="s">
        <v>134</v>
      </c>
      <c r="H940" s="18" t="s">
        <v>1666</v>
      </c>
      <c r="I940" s="30">
        <v>499.98599999999999</v>
      </c>
      <c r="J940" s="30">
        <v>249</v>
      </c>
      <c r="K940" s="30">
        <v>0</v>
      </c>
      <c r="L940" s="30">
        <v>150.489</v>
      </c>
      <c r="M940" s="30">
        <v>59.616999999999997</v>
      </c>
      <c r="N940" s="30">
        <v>0</v>
      </c>
      <c r="O940" s="30">
        <v>40.880000000000003</v>
      </c>
    </row>
    <row r="941" spans="1:15" ht="60.75" x14ac:dyDescent="0.25">
      <c r="A941" s="25">
        <f t="shared" si="122"/>
        <v>907</v>
      </c>
      <c r="B941" s="22">
        <f t="shared" si="123"/>
        <v>167</v>
      </c>
      <c r="C941" s="23">
        <v>457</v>
      </c>
      <c r="D941" s="36" t="s">
        <v>1773</v>
      </c>
      <c r="E941" s="19" t="s">
        <v>22</v>
      </c>
      <c r="F941" s="19" t="s">
        <v>1774</v>
      </c>
      <c r="G941" s="19" t="s">
        <v>134</v>
      </c>
      <c r="H941" s="18" t="s">
        <v>7</v>
      </c>
      <c r="I941" s="30">
        <v>499.8</v>
      </c>
      <c r="J941" s="30">
        <v>249.9</v>
      </c>
      <c r="K941" s="30">
        <v>0</v>
      </c>
      <c r="L941" s="30">
        <v>124.9</v>
      </c>
      <c r="M941" s="30">
        <v>94.992000000000004</v>
      </c>
      <c r="N941" s="30">
        <v>0</v>
      </c>
      <c r="O941" s="30">
        <v>30.007999999999999</v>
      </c>
    </row>
    <row r="942" spans="1:15" ht="60.75" x14ac:dyDescent="0.25">
      <c r="A942" s="25">
        <f t="shared" si="122"/>
        <v>908</v>
      </c>
      <c r="B942" s="22">
        <f t="shared" si="123"/>
        <v>168</v>
      </c>
      <c r="C942" s="23">
        <v>856</v>
      </c>
      <c r="D942" s="36" t="s">
        <v>1775</v>
      </c>
      <c r="E942" s="19" t="s">
        <v>22</v>
      </c>
      <c r="F942" s="19" t="s">
        <v>1733</v>
      </c>
      <c r="G942" s="19" t="s">
        <v>134</v>
      </c>
      <c r="H942" s="18" t="s">
        <v>1518</v>
      </c>
      <c r="I942" s="30">
        <v>188.767</v>
      </c>
      <c r="J942" s="30">
        <v>94.382999999999996</v>
      </c>
      <c r="K942" s="30">
        <v>0</v>
      </c>
      <c r="L942" s="30">
        <v>46.999000000000002</v>
      </c>
      <c r="M942" s="30">
        <v>26.516999999999999</v>
      </c>
      <c r="N942" s="30">
        <v>0</v>
      </c>
      <c r="O942" s="30">
        <v>20.867999999999999</v>
      </c>
    </row>
    <row r="943" spans="1:15" ht="81" x14ac:dyDescent="0.25">
      <c r="A943" s="25">
        <f t="shared" si="122"/>
        <v>909</v>
      </c>
      <c r="B943" s="22">
        <f t="shared" si="123"/>
        <v>169</v>
      </c>
      <c r="C943" s="23">
        <v>899</v>
      </c>
      <c r="D943" s="36" t="s">
        <v>1776</v>
      </c>
      <c r="E943" s="19" t="s">
        <v>22</v>
      </c>
      <c r="F943" s="19" t="s">
        <v>1733</v>
      </c>
      <c r="G943" s="19" t="s">
        <v>134</v>
      </c>
      <c r="H943" s="18" t="s">
        <v>1518</v>
      </c>
      <c r="I943" s="30">
        <v>251.45</v>
      </c>
      <c r="J943" s="30">
        <v>125.72499999999999</v>
      </c>
      <c r="K943" s="30">
        <v>0</v>
      </c>
      <c r="L943" s="30">
        <v>62.610999999999997</v>
      </c>
      <c r="M943" s="30">
        <v>63.113999999999997</v>
      </c>
      <c r="N943" s="30">
        <v>0</v>
      </c>
      <c r="O943" s="30">
        <v>0</v>
      </c>
    </row>
    <row r="944" spans="1:15" ht="81" x14ac:dyDescent="0.25">
      <c r="A944" s="25">
        <f t="shared" si="122"/>
        <v>910</v>
      </c>
      <c r="B944" s="22">
        <f t="shared" si="123"/>
        <v>170</v>
      </c>
      <c r="C944" s="23">
        <v>1422</v>
      </c>
      <c r="D944" s="36" t="s">
        <v>1777</v>
      </c>
      <c r="E944" s="19" t="s">
        <v>22</v>
      </c>
      <c r="F944" s="19" t="s">
        <v>1778</v>
      </c>
      <c r="G944" s="19" t="s">
        <v>134</v>
      </c>
      <c r="H944" s="18" t="s">
        <v>7</v>
      </c>
      <c r="I944" s="30">
        <v>131.29400000000001</v>
      </c>
      <c r="J944" s="30">
        <v>65.647000000000006</v>
      </c>
      <c r="K944" s="30">
        <v>0</v>
      </c>
      <c r="L944" s="30">
        <v>32.811</v>
      </c>
      <c r="M944" s="30">
        <v>32.835999999999999</v>
      </c>
      <c r="N944" s="30">
        <v>0</v>
      </c>
      <c r="O944" s="30">
        <v>0</v>
      </c>
    </row>
    <row r="945" spans="1:15" ht="60.75" x14ac:dyDescent="0.25">
      <c r="A945" s="25">
        <f t="shared" si="122"/>
        <v>911</v>
      </c>
      <c r="B945" s="22">
        <f t="shared" si="123"/>
        <v>171</v>
      </c>
      <c r="C945" s="23">
        <v>1450</v>
      </c>
      <c r="D945" s="36" t="s">
        <v>1779</v>
      </c>
      <c r="E945" s="19" t="s">
        <v>22</v>
      </c>
      <c r="F945" s="19" t="s">
        <v>1724</v>
      </c>
      <c r="G945" s="19" t="s">
        <v>134</v>
      </c>
      <c r="H945" s="18" t="s">
        <v>1780</v>
      </c>
      <c r="I945" s="30">
        <v>450.46300000000002</v>
      </c>
      <c r="J945" s="30">
        <v>225</v>
      </c>
      <c r="K945" s="30">
        <v>0</v>
      </c>
      <c r="L945" s="30">
        <v>112.44</v>
      </c>
      <c r="M945" s="30">
        <v>57</v>
      </c>
      <c r="N945" s="30">
        <v>0</v>
      </c>
      <c r="O945" s="30">
        <v>56.023000000000003</v>
      </c>
    </row>
    <row r="946" spans="1:15" s="10" customFormat="1" ht="20.25" x14ac:dyDescent="0.3">
      <c r="A946" s="26"/>
      <c r="B946" s="6">
        <v>16</v>
      </c>
      <c r="C946" s="6"/>
      <c r="D946" s="7" t="s">
        <v>1487</v>
      </c>
      <c r="E946" s="20"/>
      <c r="F946" s="20"/>
      <c r="G946" s="20"/>
      <c r="H946" s="20"/>
      <c r="I946" s="11">
        <f>SUM(I947:I962)</f>
        <v>6019.1609999999991</v>
      </c>
      <c r="J946" s="11">
        <f t="shared" ref="J946" si="124">SUM(J947:J962)</f>
        <v>3001.7190000000001</v>
      </c>
      <c r="K946" s="11">
        <f t="shared" ref="K946" si="125">SUM(K947:K962)</f>
        <v>0</v>
      </c>
      <c r="L946" s="11">
        <f t="shared" ref="L946" si="126">SUM(L947:L962)</f>
        <v>1492.63</v>
      </c>
      <c r="M946" s="11">
        <f t="shared" ref="M946" si="127">SUM(M947:M962)</f>
        <v>1046.607</v>
      </c>
      <c r="N946" s="11">
        <f t="shared" ref="N946" si="128">SUM(N947:N962)</f>
        <v>193.73500000000001</v>
      </c>
      <c r="O946" s="11">
        <f t="shared" ref="O946" si="129">SUM(O947:O962)</f>
        <v>284.47000000000003</v>
      </c>
    </row>
    <row r="947" spans="1:15" ht="60.75" x14ac:dyDescent="0.25">
      <c r="A947" s="25">
        <f>A945+1</f>
        <v>912</v>
      </c>
      <c r="B947" s="22">
        <v>1</v>
      </c>
      <c r="C947" s="23">
        <v>743</v>
      </c>
      <c r="D947" s="36" t="s">
        <v>1488</v>
      </c>
      <c r="E947" s="19" t="s">
        <v>6</v>
      </c>
      <c r="F947" s="19" t="s">
        <v>45</v>
      </c>
      <c r="G947" s="19" t="s">
        <v>1489</v>
      </c>
      <c r="H947" s="18" t="s">
        <v>1490</v>
      </c>
      <c r="I947" s="30">
        <v>299.22500000000002</v>
      </c>
      <c r="J947" s="30">
        <v>147</v>
      </c>
      <c r="K947" s="30">
        <v>0</v>
      </c>
      <c r="L947" s="30">
        <v>77.224999999999994</v>
      </c>
      <c r="M947" s="30">
        <v>75</v>
      </c>
      <c r="N947" s="30">
        <v>0</v>
      </c>
      <c r="O947" s="30">
        <v>0</v>
      </c>
    </row>
    <row r="948" spans="1:15" ht="40.5" x14ac:dyDescent="0.25">
      <c r="A948" s="25">
        <f t="shared" ref="A948" si="130">A947+1</f>
        <v>913</v>
      </c>
      <c r="B948" s="22">
        <f>B947+1</f>
        <v>2</v>
      </c>
      <c r="C948" s="23">
        <v>827</v>
      </c>
      <c r="D948" s="36" t="s">
        <v>1491</v>
      </c>
      <c r="E948" s="19" t="s">
        <v>6</v>
      </c>
      <c r="F948" s="19" t="s">
        <v>45</v>
      </c>
      <c r="G948" s="19" t="s">
        <v>1489</v>
      </c>
      <c r="H948" s="18" t="s">
        <v>46</v>
      </c>
      <c r="I948" s="30">
        <v>297.25799999999998</v>
      </c>
      <c r="J948" s="30">
        <v>148</v>
      </c>
      <c r="K948" s="30">
        <v>0</v>
      </c>
      <c r="L948" s="30">
        <v>74.045000000000002</v>
      </c>
      <c r="M948" s="30">
        <v>66</v>
      </c>
      <c r="N948" s="30">
        <v>0</v>
      </c>
      <c r="O948" s="30">
        <v>9.2129999999999992</v>
      </c>
    </row>
    <row r="949" spans="1:15" s="3" customFormat="1" ht="40.5" x14ac:dyDescent="0.25">
      <c r="A949" s="25">
        <f t="shared" ref="A949" si="131">A948+1</f>
        <v>914</v>
      </c>
      <c r="B949" s="22">
        <f>B948+1</f>
        <v>3</v>
      </c>
      <c r="C949" s="22">
        <v>648</v>
      </c>
      <c r="D949" s="35" t="s">
        <v>195</v>
      </c>
      <c r="E949" s="18" t="s">
        <v>26</v>
      </c>
      <c r="F949" s="18" t="s">
        <v>45</v>
      </c>
      <c r="G949" s="18" t="s">
        <v>1489</v>
      </c>
      <c r="H949" s="18" t="s">
        <v>1492</v>
      </c>
      <c r="I949" s="30">
        <v>298.94400000000002</v>
      </c>
      <c r="J949" s="30">
        <v>149.47200000000001</v>
      </c>
      <c r="K949" s="30">
        <v>0</v>
      </c>
      <c r="L949" s="30">
        <v>72.45</v>
      </c>
      <c r="M949" s="30">
        <v>30</v>
      </c>
      <c r="N949" s="30">
        <v>10</v>
      </c>
      <c r="O949" s="30">
        <v>37.021999999999998</v>
      </c>
    </row>
    <row r="950" spans="1:15" s="3" customFormat="1" ht="40.5" x14ac:dyDescent="0.25">
      <c r="A950" s="25">
        <f t="shared" ref="A950:B950" si="132">A949+1</f>
        <v>915</v>
      </c>
      <c r="B950" s="22">
        <f t="shared" si="132"/>
        <v>4</v>
      </c>
      <c r="C950" s="22">
        <v>1126</v>
      </c>
      <c r="D950" s="35" t="s">
        <v>1493</v>
      </c>
      <c r="E950" s="18" t="s">
        <v>26</v>
      </c>
      <c r="F950" s="18" t="s">
        <v>45</v>
      </c>
      <c r="G950" s="18" t="s">
        <v>1489</v>
      </c>
      <c r="H950" s="18" t="s">
        <v>1494</v>
      </c>
      <c r="I950" s="30">
        <v>299.90600000000001</v>
      </c>
      <c r="J950" s="30">
        <v>149.91999999999999</v>
      </c>
      <c r="K950" s="30">
        <v>0</v>
      </c>
      <c r="L950" s="30">
        <v>74.765000000000001</v>
      </c>
      <c r="M950" s="30">
        <v>27</v>
      </c>
      <c r="N950" s="30">
        <v>33.249000000000002</v>
      </c>
      <c r="O950" s="30">
        <v>14.972</v>
      </c>
    </row>
    <row r="951" spans="1:15" s="3" customFormat="1" ht="60.75" x14ac:dyDescent="0.25">
      <c r="A951" s="25">
        <f t="shared" ref="A951:B951" si="133">A950+1</f>
        <v>916</v>
      </c>
      <c r="B951" s="22">
        <f t="shared" si="133"/>
        <v>5</v>
      </c>
      <c r="C951" s="22">
        <v>1217</v>
      </c>
      <c r="D951" s="35" t="s">
        <v>1495</v>
      </c>
      <c r="E951" s="18" t="s">
        <v>26</v>
      </c>
      <c r="F951" s="18" t="s">
        <v>45</v>
      </c>
      <c r="G951" s="18" t="s">
        <v>1489</v>
      </c>
      <c r="H951" s="18" t="s">
        <v>46</v>
      </c>
      <c r="I951" s="30">
        <v>498.47</v>
      </c>
      <c r="J951" s="30">
        <v>249.23500000000001</v>
      </c>
      <c r="K951" s="30">
        <v>0</v>
      </c>
      <c r="L951" s="30">
        <v>124.235</v>
      </c>
      <c r="M951" s="30">
        <v>125</v>
      </c>
      <c r="N951" s="30">
        <v>0</v>
      </c>
      <c r="O951" s="30">
        <v>0</v>
      </c>
    </row>
    <row r="952" spans="1:15" s="3" customFormat="1" ht="40.5" x14ac:dyDescent="0.25">
      <c r="A952" s="25">
        <f t="shared" ref="A952:B952" si="134">A951+1</f>
        <v>917</v>
      </c>
      <c r="B952" s="22">
        <f t="shared" si="134"/>
        <v>6</v>
      </c>
      <c r="C952" s="22">
        <v>2219</v>
      </c>
      <c r="D952" s="35" t="s">
        <v>1496</v>
      </c>
      <c r="E952" s="18" t="s">
        <v>26</v>
      </c>
      <c r="F952" s="18" t="s">
        <v>45</v>
      </c>
      <c r="G952" s="18" t="s">
        <v>1489</v>
      </c>
      <c r="H952" s="18" t="s">
        <v>1497</v>
      </c>
      <c r="I952" s="30">
        <v>299.14499999999998</v>
      </c>
      <c r="J952" s="30">
        <v>149.572</v>
      </c>
      <c r="K952" s="30">
        <v>0</v>
      </c>
      <c r="L952" s="30">
        <v>75.355000000000004</v>
      </c>
      <c r="M952" s="30">
        <v>40</v>
      </c>
      <c r="N952" s="30">
        <v>20</v>
      </c>
      <c r="O952" s="30">
        <v>14.218</v>
      </c>
    </row>
    <row r="953" spans="1:15" s="3" customFormat="1" ht="40.5" x14ac:dyDescent="0.25">
      <c r="A953" s="25">
        <f t="shared" ref="A953:B953" si="135">A952+1</f>
        <v>918</v>
      </c>
      <c r="B953" s="22">
        <f t="shared" si="135"/>
        <v>7</v>
      </c>
      <c r="C953" s="22">
        <v>1157</v>
      </c>
      <c r="D953" s="35" t="s">
        <v>1498</v>
      </c>
      <c r="E953" s="18" t="s">
        <v>24</v>
      </c>
      <c r="F953" s="18" t="s">
        <v>45</v>
      </c>
      <c r="G953" s="18" t="s">
        <v>1489</v>
      </c>
      <c r="H953" s="18" t="s">
        <v>1499</v>
      </c>
      <c r="I953" s="30">
        <v>451.61399999999998</v>
      </c>
      <c r="J953" s="30">
        <v>225.8</v>
      </c>
      <c r="K953" s="30">
        <v>0</v>
      </c>
      <c r="L953" s="30">
        <v>112.911</v>
      </c>
      <c r="M953" s="30">
        <v>67.164000000000001</v>
      </c>
      <c r="N953" s="30">
        <v>0</v>
      </c>
      <c r="O953" s="30">
        <v>45.738999999999997</v>
      </c>
    </row>
    <row r="954" spans="1:15" s="3" customFormat="1" ht="40.5" x14ac:dyDescent="0.25">
      <c r="A954" s="25">
        <f t="shared" ref="A954:B954" si="136">A953+1</f>
        <v>919</v>
      </c>
      <c r="B954" s="22">
        <f t="shared" si="136"/>
        <v>8</v>
      </c>
      <c r="C954" s="22">
        <v>1333</v>
      </c>
      <c r="D954" s="35" t="s">
        <v>1500</v>
      </c>
      <c r="E954" s="18" t="s">
        <v>24</v>
      </c>
      <c r="F954" s="18" t="s">
        <v>45</v>
      </c>
      <c r="G954" s="18" t="s">
        <v>1489</v>
      </c>
      <c r="H954" s="18" t="s">
        <v>1501</v>
      </c>
      <c r="I954" s="30">
        <v>299.8</v>
      </c>
      <c r="J954" s="30">
        <v>149.9</v>
      </c>
      <c r="K954" s="30">
        <v>0</v>
      </c>
      <c r="L954" s="30">
        <v>71.951999999999998</v>
      </c>
      <c r="M954" s="30">
        <v>50</v>
      </c>
      <c r="N954" s="30">
        <v>0</v>
      </c>
      <c r="O954" s="30">
        <v>27.948</v>
      </c>
    </row>
    <row r="955" spans="1:15" s="3" customFormat="1" ht="40.5" x14ac:dyDescent="0.25">
      <c r="A955" s="25">
        <f t="shared" ref="A955:B955" si="137">A954+1</f>
        <v>920</v>
      </c>
      <c r="B955" s="22">
        <f t="shared" si="137"/>
        <v>9</v>
      </c>
      <c r="C955" s="22">
        <v>640</v>
      </c>
      <c r="D955" s="35" t="s">
        <v>1502</v>
      </c>
      <c r="E955" s="18" t="s">
        <v>127</v>
      </c>
      <c r="F955" s="18" t="s">
        <v>45</v>
      </c>
      <c r="G955" s="18" t="s">
        <v>1489</v>
      </c>
      <c r="H955" s="18" t="s">
        <v>1492</v>
      </c>
      <c r="I955" s="30">
        <v>299.98399999999998</v>
      </c>
      <c r="J955" s="30">
        <v>149.99199999999999</v>
      </c>
      <c r="K955" s="30">
        <v>0</v>
      </c>
      <c r="L955" s="30">
        <v>73.021000000000001</v>
      </c>
      <c r="M955" s="30">
        <v>30</v>
      </c>
      <c r="N955" s="30">
        <v>8.5</v>
      </c>
      <c r="O955" s="30">
        <v>38.470999999999997</v>
      </c>
    </row>
    <row r="956" spans="1:15" ht="40.5" x14ac:dyDescent="0.25">
      <c r="A956" s="25">
        <f t="shared" ref="A956:B956" si="138">A955+1</f>
        <v>921</v>
      </c>
      <c r="B956" s="22">
        <f t="shared" si="138"/>
        <v>10</v>
      </c>
      <c r="C956" s="23">
        <v>763</v>
      </c>
      <c r="D956" s="36" t="s">
        <v>1503</v>
      </c>
      <c r="E956" s="19" t="s">
        <v>127</v>
      </c>
      <c r="F956" s="19" t="s">
        <v>196</v>
      </c>
      <c r="G956" s="19" t="s">
        <v>1489</v>
      </c>
      <c r="H956" s="18" t="s">
        <v>1490</v>
      </c>
      <c r="I956" s="30">
        <v>299.94099999999997</v>
      </c>
      <c r="J956" s="30">
        <v>149.97</v>
      </c>
      <c r="K956" s="30">
        <v>0</v>
      </c>
      <c r="L956" s="30">
        <v>63.125999999999998</v>
      </c>
      <c r="M956" s="30">
        <v>60</v>
      </c>
      <c r="N956" s="30">
        <v>10</v>
      </c>
      <c r="O956" s="30">
        <v>16.844999999999999</v>
      </c>
    </row>
    <row r="957" spans="1:15" ht="51" customHeight="1" x14ac:dyDescent="0.25">
      <c r="A957" s="25">
        <f t="shared" ref="A957:B957" si="139">A956+1</f>
        <v>922</v>
      </c>
      <c r="B957" s="22">
        <f t="shared" si="139"/>
        <v>11</v>
      </c>
      <c r="C957" s="23">
        <v>793</v>
      </c>
      <c r="D957" s="36" t="s">
        <v>1504</v>
      </c>
      <c r="E957" s="19" t="s">
        <v>127</v>
      </c>
      <c r="F957" s="19" t="s">
        <v>45</v>
      </c>
      <c r="G957" s="19" t="s">
        <v>1489</v>
      </c>
      <c r="H957" s="18" t="s">
        <v>1505</v>
      </c>
      <c r="I957" s="30">
        <v>499.92</v>
      </c>
      <c r="J957" s="30">
        <v>249.96</v>
      </c>
      <c r="K957" s="30">
        <v>0</v>
      </c>
      <c r="L957" s="30">
        <v>119.96</v>
      </c>
      <c r="M957" s="30">
        <v>125</v>
      </c>
      <c r="N957" s="30">
        <v>5</v>
      </c>
      <c r="O957" s="30">
        <v>0</v>
      </c>
    </row>
    <row r="958" spans="1:15" ht="72.75" customHeight="1" x14ac:dyDescent="0.25">
      <c r="A958" s="25">
        <f t="shared" ref="A958:B958" si="140">A957+1</f>
        <v>923</v>
      </c>
      <c r="B958" s="22">
        <f t="shared" si="140"/>
        <v>12</v>
      </c>
      <c r="C958" s="23">
        <v>942</v>
      </c>
      <c r="D958" s="36" t="s">
        <v>1506</v>
      </c>
      <c r="E958" s="19" t="s">
        <v>127</v>
      </c>
      <c r="F958" s="19" t="s">
        <v>45</v>
      </c>
      <c r="G958" s="19" t="s">
        <v>1489</v>
      </c>
      <c r="H958" s="18" t="s">
        <v>46</v>
      </c>
      <c r="I958" s="30">
        <v>299.99599999999998</v>
      </c>
      <c r="J958" s="30">
        <v>147.49799999999999</v>
      </c>
      <c r="K958" s="30">
        <v>0</v>
      </c>
      <c r="L958" s="30">
        <v>76.498000000000005</v>
      </c>
      <c r="M958" s="30">
        <v>76</v>
      </c>
      <c r="N958" s="30">
        <v>0</v>
      </c>
      <c r="O958" s="30">
        <v>0</v>
      </c>
    </row>
    <row r="959" spans="1:15" ht="45.75" customHeight="1" x14ac:dyDescent="0.25">
      <c r="A959" s="25">
        <f t="shared" ref="A959:B959" si="141">A958+1</f>
        <v>924</v>
      </c>
      <c r="B959" s="22">
        <f t="shared" si="141"/>
        <v>13</v>
      </c>
      <c r="C959" s="23">
        <v>1144</v>
      </c>
      <c r="D959" s="36" t="s">
        <v>1507</v>
      </c>
      <c r="E959" s="19" t="s">
        <v>127</v>
      </c>
      <c r="F959" s="19" t="s">
        <v>45</v>
      </c>
      <c r="G959" s="19" t="s">
        <v>1489</v>
      </c>
      <c r="H959" s="18" t="s">
        <v>1508</v>
      </c>
      <c r="I959" s="30">
        <v>375</v>
      </c>
      <c r="J959" s="30">
        <v>187.5</v>
      </c>
      <c r="K959" s="30">
        <v>0</v>
      </c>
      <c r="L959" s="30">
        <v>106.023</v>
      </c>
      <c r="M959" s="30">
        <v>70</v>
      </c>
      <c r="N959" s="30">
        <v>0</v>
      </c>
      <c r="O959" s="30">
        <v>11.477</v>
      </c>
    </row>
    <row r="960" spans="1:15" ht="42" customHeight="1" x14ac:dyDescent="0.25">
      <c r="A960" s="25">
        <f t="shared" ref="A960:B960" si="142">A959+1</f>
        <v>925</v>
      </c>
      <c r="B960" s="22">
        <f t="shared" si="142"/>
        <v>14</v>
      </c>
      <c r="C960" s="23">
        <v>1315</v>
      </c>
      <c r="D960" s="36" t="s">
        <v>1509</v>
      </c>
      <c r="E960" s="19" t="s">
        <v>127</v>
      </c>
      <c r="F960" s="19" t="s">
        <v>196</v>
      </c>
      <c r="G960" s="19" t="s">
        <v>1489</v>
      </c>
      <c r="H960" s="18" t="s">
        <v>1510</v>
      </c>
      <c r="I960" s="30">
        <v>499.99799999999999</v>
      </c>
      <c r="J960" s="30">
        <v>249</v>
      </c>
      <c r="K960" s="30">
        <v>0</v>
      </c>
      <c r="L960" s="30">
        <v>125.99</v>
      </c>
      <c r="M960" s="30">
        <v>80.442999999999998</v>
      </c>
      <c r="N960" s="30">
        <v>0</v>
      </c>
      <c r="O960" s="30">
        <v>44.564999999999998</v>
      </c>
    </row>
    <row r="961" spans="1:15" ht="40.5" x14ac:dyDescent="0.25">
      <c r="A961" s="25">
        <f t="shared" ref="A961:B961" si="143">A960+1</f>
        <v>926</v>
      </c>
      <c r="B961" s="22">
        <f t="shared" si="143"/>
        <v>15</v>
      </c>
      <c r="C961" s="23">
        <v>1594</v>
      </c>
      <c r="D961" s="36" t="s">
        <v>1511</v>
      </c>
      <c r="E961" s="19" t="s">
        <v>127</v>
      </c>
      <c r="F961" s="19" t="s">
        <v>27</v>
      </c>
      <c r="G961" s="19" t="s">
        <v>1489</v>
      </c>
      <c r="H961" s="18" t="s">
        <v>46</v>
      </c>
      <c r="I961" s="30">
        <v>499.98599999999999</v>
      </c>
      <c r="J961" s="30">
        <v>249</v>
      </c>
      <c r="K961" s="30">
        <v>0</v>
      </c>
      <c r="L961" s="30">
        <v>120</v>
      </c>
      <c r="M961" s="30">
        <v>0</v>
      </c>
      <c r="N961" s="30">
        <v>106.986</v>
      </c>
      <c r="O961" s="30">
        <v>24</v>
      </c>
    </row>
    <row r="962" spans="1:15" ht="81" x14ac:dyDescent="0.25">
      <c r="A962" s="25">
        <f t="shared" ref="A962:B962" si="144">A961+1</f>
        <v>927</v>
      </c>
      <c r="B962" s="22">
        <f t="shared" si="144"/>
        <v>16</v>
      </c>
      <c r="C962" s="23">
        <v>2014</v>
      </c>
      <c r="D962" s="36" t="s">
        <v>1512</v>
      </c>
      <c r="E962" s="19" t="s">
        <v>22</v>
      </c>
      <c r="F962" s="19" t="s">
        <v>45</v>
      </c>
      <c r="G962" s="19" t="s">
        <v>1489</v>
      </c>
      <c r="H962" s="18" t="s">
        <v>46</v>
      </c>
      <c r="I962" s="30">
        <v>499.97399999999999</v>
      </c>
      <c r="J962" s="30">
        <v>249.9</v>
      </c>
      <c r="K962" s="30">
        <v>0</v>
      </c>
      <c r="L962" s="30">
        <v>125.074</v>
      </c>
      <c r="M962" s="30">
        <v>125</v>
      </c>
      <c r="N962" s="30">
        <v>0</v>
      </c>
      <c r="O962" s="30">
        <v>0</v>
      </c>
    </row>
    <row r="963" spans="1:15" s="10" customFormat="1" ht="20.25" x14ac:dyDescent="0.3">
      <c r="A963" s="26"/>
      <c r="B963" s="6">
        <v>19</v>
      </c>
      <c r="C963" s="6"/>
      <c r="D963" s="7" t="s">
        <v>1784</v>
      </c>
      <c r="E963" s="20"/>
      <c r="F963" s="20"/>
      <c r="G963" s="20"/>
      <c r="H963" s="20"/>
      <c r="I963" s="11">
        <f>SUM(I964:I982)</f>
        <v>5869.2969999999996</v>
      </c>
      <c r="J963" s="11">
        <f t="shared" ref="J963:O963" si="145">SUM(J964:J982)</f>
        <v>2915.4830000000002</v>
      </c>
      <c r="K963" s="11">
        <f t="shared" si="145"/>
        <v>0</v>
      </c>
      <c r="L963" s="11">
        <f t="shared" si="145"/>
        <v>1526.335</v>
      </c>
      <c r="M963" s="11">
        <f t="shared" si="145"/>
        <v>610</v>
      </c>
      <c r="N963" s="11">
        <f t="shared" si="145"/>
        <v>566.37099999999998</v>
      </c>
      <c r="O963" s="11">
        <f t="shared" si="145"/>
        <v>251.108</v>
      </c>
    </row>
    <row r="964" spans="1:15" ht="60.75" x14ac:dyDescent="0.25">
      <c r="A964" s="25">
        <f>A962+1</f>
        <v>928</v>
      </c>
      <c r="B964" s="22">
        <v>1</v>
      </c>
      <c r="C964" s="23">
        <v>1366</v>
      </c>
      <c r="D964" s="36" t="s">
        <v>1785</v>
      </c>
      <c r="E964" s="19" t="s">
        <v>6</v>
      </c>
      <c r="F964" s="19" t="s">
        <v>1786</v>
      </c>
      <c r="G964" s="19" t="s">
        <v>1787</v>
      </c>
      <c r="H964" s="18" t="s">
        <v>1492</v>
      </c>
      <c r="I964" s="30">
        <v>499.96600000000001</v>
      </c>
      <c r="J964" s="30">
        <v>249.983</v>
      </c>
      <c r="K964" s="30">
        <v>0</v>
      </c>
      <c r="L964" s="30">
        <v>124.47799999999999</v>
      </c>
      <c r="M964" s="30">
        <v>104.5</v>
      </c>
      <c r="N964" s="30">
        <v>0</v>
      </c>
      <c r="O964" s="30">
        <v>21.004999999999999</v>
      </c>
    </row>
    <row r="965" spans="1:15" ht="40.5" x14ac:dyDescent="0.25">
      <c r="A965" s="25">
        <f t="shared" ref="A965:B1020" si="146">A964+1</f>
        <v>929</v>
      </c>
      <c r="B965" s="22">
        <f>B964+1</f>
        <v>2</v>
      </c>
      <c r="C965" s="23">
        <v>1596</v>
      </c>
      <c r="D965" s="36" t="s">
        <v>4139</v>
      </c>
      <c r="E965" s="19" t="s">
        <v>6</v>
      </c>
      <c r="F965" s="19" t="s">
        <v>1786</v>
      </c>
      <c r="G965" s="19" t="s">
        <v>1787</v>
      </c>
      <c r="H965" s="18" t="s">
        <v>1788</v>
      </c>
      <c r="I965" s="30">
        <v>499.91500000000002</v>
      </c>
      <c r="J965" s="30">
        <v>249.95699999999999</v>
      </c>
      <c r="K965" s="30">
        <v>0</v>
      </c>
      <c r="L965" s="30">
        <v>124.553</v>
      </c>
      <c r="M965" s="30">
        <v>104.4</v>
      </c>
      <c r="N965" s="30">
        <v>0</v>
      </c>
      <c r="O965" s="30">
        <v>21.004999999999999</v>
      </c>
    </row>
    <row r="966" spans="1:15" ht="40.5" x14ac:dyDescent="0.25">
      <c r="A966" s="25">
        <f t="shared" ref="A966" si="147">A965+1</f>
        <v>930</v>
      </c>
      <c r="B966" s="22">
        <f>B965+1</f>
        <v>3</v>
      </c>
      <c r="C966" s="23">
        <v>1775</v>
      </c>
      <c r="D966" s="36" t="s">
        <v>1789</v>
      </c>
      <c r="E966" s="19" t="s">
        <v>6</v>
      </c>
      <c r="F966" s="19" t="s">
        <v>1786</v>
      </c>
      <c r="G966" s="19" t="s">
        <v>1787</v>
      </c>
      <c r="H966" s="18" t="s">
        <v>1790</v>
      </c>
      <c r="I966" s="30">
        <v>499.82900000000001</v>
      </c>
      <c r="J966" s="30">
        <v>249.91399999999999</v>
      </c>
      <c r="K966" s="30">
        <v>0</v>
      </c>
      <c r="L966" s="30">
        <v>124.41</v>
      </c>
      <c r="M966" s="30">
        <v>104.5</v>
      </c>
      <c r="N966" s="30">
        <v>0</v>
      </c>
      <c r="O966" s="30">
        <v>21.004999999999999</v>
      </c>
    </row>
    <row r="967" spans="1:15" ht="40.5" x14ac:dyDescent="0.25">
      <c r="A967" s="25">
        <f t="shared" ref="A967" si="148">A966+1</f>
        <v>931</v>
      </c>
      <c r="B967" s="22">
        <f t="shared" si="146"/>
        <v>4</v>
      </c>
      <c r="C967" s="23">
        <v>2201</v>
      </c>
      <c r="D967" s="36" t="s">
        <v>1791</v>
      </c>
      <c r="E967" s="19" t="s">
        <v>6</v>
      </c>
      <c r="F967" s="19" t="s">
        <v>1786</v>
      </c>
      <c r="G967" s="19" t="s">
        <v>1787</v>
      </c>
      <c r="H967" s="18" t="s">
        <v>31</v>
      </c>
      <c r="I967" s="30">
        <v>499.399</v>
      </c>
      <c r="J967" s="30">
        <v>245</v>
      </c>
      <c r="K967" s="30">
        <v>0</v>
      </c>
      <c r="L967" s="30">
        <v>129.399</v>
      </c>
      <c r="M967" s="30">
        <v>0</v>
      </c>
      <c r="N967" s="30">
        <v>125</v>
      </c>
      <c r="O967" s="30">
        <v>0</v>
      </c>
    </row>
    <row r="968" spans="1:15" ht="40.5" x14ac:dyDescent="0.25">
      <c r="A968" s="25">
        <f t="shared" ref="A968" si="149">A967+1</f>
        <v>932</v>
      </c>
      <c r="B968" s="22">
        <f t="shared" si="146"/>
        <v>5</v>
      </c>
      <c r="C968" s="23">
        <v>2212</v>
      </c>
      <c r="D968" s="36" t="s">
        <v>1792</v>
      </c>
      <c r="E968" s="19" t="s">
        <v>6</v>
      </c>
      <c r="F968" s="19" t="s">
        <v>1786</v>
      </c>
      <c r="G968" s="19" t="s">
        <v>1787</v>
      </c>
      <c r="H968" s="18" t="s">
        <v>1793</v>
      </c>
      <c r="I968" s="30">
        <v>499.99799999999999</v>
      </c>
      <c r="J968" s="30">
        <v>249.999</v>
      </c>
      <c r="K968" s="30">
        <v>0</v>
      </c>
      <c r="L968" s="30">
        <v>124.494</v>
      </c>
      <c r="M968" s="30">
        <v>104.5</v>
      </c>
      <c r="N968" s="30">
        <v>0</v>
      </c>
      <c r="O968" s="30">
        <v>21.004999999999999</v>
      </c>
    </row>
    <row r="969" spans="1:15" ht="60.75" x14ac:dyDescent="0.25">
      <c r="A969" s="25">
        <f t="shared" ref="A969" si="150">A968+1</f>
        <v>933</v>
      </c>
      <c r="B969" s="22">
        <f t="shared" si="146"/>
        <v>6</v>
      </c>
      <c r="C969" s="23">
        <v>1204</v>
      </c>
      <c r="D969" s="36" t="s">
        <v>1794</v>
      </c>
      <c r="E969" s="19" t="s">
        <v>26</v>
      </c>
      <c r="F969" s="19" t="s">
        <v>69</v>
      </c>
      <c r="G969" s="19" t="s">
        <v>1787</v>
      </c>
      <c r="H969" s="18" t="s">
        <v>47</v>
      </c>
      <c r="I969" s="30">
        <v>499.8</v>
      </c>
      <c r="J969" s="30">
        <v>249.9</v>
      </c>
      <c r="K969" s="30">
        <v>0</v>
      </c>
      <c r="L969" s="30">
        <v>119.952</v>
      </c>
      <c r="M969" s="30">
        <v>65</v>
      </c>
      <c r="N969" s="30">
        <v>0</v>
      </c>
      <c r="O969" s="30">
        <v>64.947999999999993</v>
      </c>
    </row>
    <row r="970" spans="1:15" ht="40.5" x14ac:dyDescent="0.25">
      <c r="A970" s="25">
        <f t="shared" ref="A970" si="151">A969+1</f>
        <v>934</v>
      </c>
      <c r="B970" s="22">
        <f t="shared" si="146"/>
        <v>7</v>
      </c>
      <c r="C970" s="23">
        <v>2200</v>
      </c>
      <c r="D970" s="36" t="s">
        <v>1795</v>
      </c>
      <c r="E970" s="19" t="s">
        <v>26</v>
      </c>
      <c r="F970" s="19" t="s">
        <v>1786</v>
      </c>
      <c r="G970" s="19" t="s">
        <v>1787</v>
      </c>
      <c r="H970" s="18" t="s">
        <v>31</v>
      </c>
      <c r="I970" s="30">
        <v>299</v>
      </c>
      <c r="J970" s="30">
        <v>145</v>
      </c>
      <c r="K970" s="30">
        <v>0</v>
      </c>
      <c r="L970" s="30">
        <v>79</v>
      </c>
      <c r="M970" s="30">
        <v>0</v>
      </c>
      <c r="N970" s="30">
        <v>75</v>
      </c>
      <c r="O970" s="30">
        <v>0</v>
      </c>
    </row>
    <row r="971" spans="1:15" ht="40.5" x14ac:dyDescent="0.25">
      <c r="A971" s="25">
        <f t="shared" ref="A971" si="152">A970+1</f>
        <v>935</v>
      </c>
      <c r="B971" s="22">
        <f t="shared" si="146"/>
        <v>8</v>
      </c>
      <c r="C971" s="23">
        <v>2320</v>
      </c>
      <c r="D971" s="36" t="s">
        <v>1796</v>
      </c>
      <c r="E971" s="19" t="s">
        <v>26</v>
      </c>
      <c r="F971" s="19" t="s">
        <v>1786</v>
      </c>
      <c r="G971" s="19" t="s">
        <v>1787</v>
      </c>
      <c r="H971" s="18" t="s">
        <v>31</v>
      </c>
      <c r="I971" s="30">
        <v>299.61799999999999</v>
      </c>
      <c r="J971" s="30">
        <v>145</v>
      </c>
      <c r="K971" s="30">
        <v>0</v>
      </c>
      <c r="L971" s="30">
        <v>76.617999999999995</v>
      </c>
      <c r="M971" s="30">
        <v>0</v>
      </c>
      <c r="N971" s="30">
        <v>78</v>
      </c>
      <c r="O971" s="30">
        <v>0</v>
      </c>
    </row>
    <row r="972" spans="1:15" ht="40.5" x14ac:dyDescent="0.25">
      <c r="A972" s="25">
        <f t="shared" ref="A972" si="153">A971+1</f>
        <v>936</v>
      </c>
      <c r="B972" s="22">
        <f t="shared" si="146"/>
        <v>9</v>
      </c>
      <c r="C972" s="23">
        <v>1603</v>
      </c>
      <c r="D972" s="36" t="s">
        <v>1797</v>
      </c>
      <c r="E972" s="19" t="s">
        <v>24</v>
      </c>
      <c r="F972" s="19" t="s">
        <v>1786</v>
      </c>
      <c r="G972" s="19" t="s">
        <v>1787</v>
      </c>
      <c r="H972" s="18" t="s">
        <v>47</v>
      </c>
      <c r="I972" s="30">
        <v>100.59399999999999</v>
      </c>
      <c r="J972" s="30">
        <v>50.295999999999999</v>
      </c>
      <c r="K972" s="30">
        <v>0</v>
      </c>
      <c r="L972" s="30">
        <v>30</v>
      </c>
      <c r="M972" s="30">
        <v>0</v>
      </c>
      <c r="N972" s="30">
        <v>20.297999999999998</v>
      </c>
      <c r="O972" s="30">
        <v>0</v>
      </c>
    </row>
    <row r="973" spans="1:15" ht="40.5" x14ac:dyDescent="0.25">
      <c r="A973" s="25">
        <f t="shared" ref="A973" si="154">A972+1</f>
        <v>937</v>
      </c>
      <c r="B973" s="22">
        <f t="shared" si="146"/>
        <v>10</v>
      </c>
      <c r="C973" s="23">
        <v>2355</v>
      </c>
      <c r="D973" s="36" t="s">
        <v>1798</v>
      </c>
      <c r="E973" s="19" t="s">
        <v>24</v>
      </c>
      <c r="F973" s="19" t="s">
        <v>1786</v>
      </c>
      <c r="G973" s="19" t="s">
        <v>1787</v>
      </c>
      <c r="H973" s="18" t="s">
        <v>1492</v>
      </c>
      <c r="I973" s="30">
        <v>103</v>
      </c>
      <c r="J973" s="30">
        <v>50</v>
      </c>
      <c r="K973" s="30">
        <v>0</v>
      </c>
      <c r="L973" s="30">
        <v>32.5</v>
      </c>
      <c r="M973" s="30">
        <v>0</v>
      </c>
      <c r="N973" s="30">
        <v>20.5</v>
      </c>
      <c r="O973" s="30">
        <v>0</v>
      </c>
    </row>
    <row r="974" spans="1:15" ht="40.5" x14ac:dyDescent="0.25">
      <c r="A974" s="25">
        <f t="shared" ref="A974" si="155">A973+1</f>
        <v>938</v>
      </c>
      <c r="B974" s="22">
        <f t="shared" si="146"/>
        <v>11</v>
      </c>
      <c r="C974" s="23">
        <v>2530</v>
      </c>
      <c r="D974" s="36" t="s">
        <v>1799</v>
      </c>
      <c r="E974" s="19" t="s">
        <v>24</v>
      </c>
      <c r="F974" s="19" t="s">
        <v>1786</v>
      </c>
      <c r="G974" s="19" t="s">
        <v>1787</v>
      </c>
      <c r="H974" s="18" t="s">
        <v>31</v>
      </c>
      <c r="I974" s="30">
        <v>281.19200000000001</v>
      </c>
      <c r="J974" s="30">
        <v>140</v>
      </c>
      <c r="K974" s="30">
        <v>0</v>
      </c>
      <c r="L974" s="30">
        <v>68.191999999999993</v>
      </c>
      <c r="M974" s="30">
        <v>0</v>
      </c>
      <c r="N974" s="30">
        <v>73</v>
      </c>
      <c r="O974" s="30">
        <v>0</v>
      </c>
    </row>
    <row r="975" spans="1:15" ht="60.75" x14ac:dyDescent="0.25">
      <c r="A975" s="25">
        <f t="shared" ref="A975" si="156">A974+1</f>
        <v>939</v>
      </c>
      <c r="B975" s="22">
        <f t="shared" ref="B975" si="157">B974+1</f>
        <v>12</v>
      </c>
      <c r="C975" s="23">
        <v>267</v>
      </c>
      <c r="D975" s="36" t="s">
        <v>1803</v>
      </c>
      <c r="E975" s="19" t="s">
        <v>127</v>
      </c>
      <c r="F975" s="19" t="s">
        <v>1804</v>
      </c>
      <c r="G975" s="19" t="s">
        <v>1787</v>
      </c>
      <c r="H975" s="18" t="s">
        <v>1805</v>
      </c>
      <c r="I975" s="30">
        <v>101.87</v>
      </c>
      <c r="J975" s="30">
        <v>50.935000000000002</v>
      </c>
      <c r="K975" s="30">
        <v>0</v>
      </c>
      <c r="L975" s="30">
        <v>24.161000000000001</v>
      </c>
      <c r="M975" s="30">
        <v>0</v>
      </c>
      <c r="N975" s="30">
        <v>26.774000000000001</v>
      </c>
      <c r="O975" s="30">
        <v>0</v>
      </c>
    </row>
    <row r="976" spans="1:15" ht="40.5" x14ac:dyDescent="0.25">
      <c r="A976" s="25">
        <f t="shared" ref="A976" si="158">A975+1</f>
        <v>940</v>
      </c>
      <c r="B976" s="22">
        <f t="shared" ref="B976" si="159">B975+1</f>
        <v>13</v>
      </c>
      <c r="C976" s="23">
        <v>1146</v>
      </c>
      <c r="D976" s="36" t="s">
        <v>1806</v>
      </c>
      <c r="E976" s="19" t="s">
        <v>127</v>
      </c>
      <c r="F976" s="19" t="s">
        <v>1786</v>
      </c>
      <c r="G976" s="19" t="s">
        <v>1787</v>
      </c>
      <c r="H976" s="18" t="s">
        <v>47</v>
      </c>
      <c r="I976" s="30">
        <v>253.762</v>
      </c>
      <c r="J976" s="30">
        <v>126.881</v>
      </c>
      <c r="K976" s="30">
        <v>0</v>
      </c>
      <c r="L976" s="30">
        <v>61.055</v>
      </c>
      <c r="M976" s="30">
        <v>0</v>
      </c>
      <c r="N976" s="30">
        <v>32.938000000000002</v>
      </c>
      <c r="O976" s="30">
        <v>32.887999999999998</v>
      </c>
    </row>
    <row r="977" spans="1:15" ht="40.5" x14ac:dyDescent="0.25">
      <c r="A977" s="25">
        <f t="shared" ref="A977" si="160">A976+1</f>
        <v>941</v>
      </c>
      <c r="B977" s="22">
        <f t="shared" ref="B977" si="161">B976+1</f>
        <v>14</v>
      </c>
      <c r="C977" s="23">
        <v>1530</v>
      </c>
      <c r="D977" s="36" t="s">
        <v>1807</v>
      </c>
      <c r="E977" s="19" t="s">
        <v>127</v>
      </c>
      <c r="F977" s="19" t="s">
        <v>43</v>
      </c>
      <c r="G977" s="19" t="s">
        <v>1787</v>
      </c>
      <c r="H977" s="18" t="s">
        <v>31</v>
      </c>
      <c r="I977" s="30">
        <v>132.12</v>
      </c>
      <c r="J977" s="30">
        <v>65</v>
      </c>
      <c r="K977" s="30">
        <v>0</v>
      </c>
      <c r="L977" s="30">
        <v>34.01</v>
      </c>
      <c r="M977" s="30">
        <v>17.600000000000001</v>
      </c>
      <c r="N977" s="30">
        <v>15.51</v>
      </c>
      <c r="O977" s="30">
        <v>0</v>
      </c>
    </row>
    <row r="978" spans="1:15" ht="60.75" x14ac:dyDescent="0.25">
      <c r="A978" s="25">
        <f t="shared" ref="A978" si="162">A977+1</f>
        <v>942</v>
      </c>
      <c r="B978" s="22">
        <f t="shared" ref="B978" si="163">B977+1</f>
        <v>15</v>
      </c>
      <c r="C978" s="23">
        <v>2315</v>
      </c>
      <c r="D978" s="36" t="s">
        <v>1808</v>
      </c>
      <c r="E978" s="19" t="s">
        <v>127</v>
      </c>
      <c r="F978" s="19" t="s">
        <v>1786</v>
      </c>
      <c r="G978" s="19" t="s">
        <v>1787</v>
      </c>
      <c r="H978" s="18" t="s">
        <v>1790</v>
      </c>
      <c r="I978" s="30">
        <v>299.41000000000003</v>
      </c>
      <c r="J978" s="30">
        <v>149.70500000000001</v>
      </c>
      <c r="K978" s="30">
        <v>0</v>
      </c>
      <c r="L978" s="30">
        <v>90.869</v>
      </c>
      <c r="M978" s="30">
        <v>40</v>
      </c>
      <c r="N978" s="30">
        <v>0</v>
      </c>
      <c r="O978" s="30">
        <v>18.835999999999999</v>
      </c>
    </row>
    <row r="979" spans="1:15" ht="60.75" x14ac:dyDescent="0.25">
      <c r="A979" s="25">
        <f t="shared" ref="A979" si="164">A978+1</f>
        <v>943</v>
      </c>
      <c r="B979" s="22">
        <f t="shared" ref="B979" si="165">B978+1</f>
        <v>16</v>
      </c>
      <c r="C979" s="23">
        <v>2411</v>
      </c>
      <c r="D979" s="36" t="s">
        <v>4140</v>
      </c>
      <c r="E979" s="19" t="s">
        <v>127</v>
      </c>
      <c r="F979" s="19" t="s">
        <v>1786</v>
      </c>
      <c r="G979" s="19" t="s">
        <v>1787</v>
      </c>
      <c r="H979" s="18" t="s">
        <v>1793</v>
      </c>
      <c r="I979" s="30">
        <v>499.82600000000002</v>
      </c>
      <c r="J979" s="30">
        <v>249.91300000000001</v>
      </c>
      <c r="K979" s="30">
        <v>0</v>
      </c>
      <c r="L979" s="30">
        <v>124.727</v>
      </c>
      <c r="M979" s="30">
        <v>43.5</v>
      </c>
      <c r="N979" s="30">
        <v>45.884999999999998</v>
      </c>
      <c r="O979" s="30">
        <v>35.801000000000002</v>
      </c>
    </row>
    <row r="980" spans="1:15" ht="49.5" customHeight="1" x14ac:dyDescent="0.25">
      <c r="A980" s="25">
        <f t="shared" ref="A980" si="166">A979+1</f>
        <v>944</v>
      </c>
      <c r="B980" s="22">
        <f t="shared" ref="B980" si="167">B979+1</f>
        <v>17</v>
      </c>
      <c r="C980" s="23">
        <v>2492</v>
      </c>
      <c r="D980" s="36" t="s">
        <v>1809</v>
      </c>
      <c r="E980" s="19" t="s">
        <v>127</v>
      </c>
      <c r="F980" s="19" t="s">
        <v>20</v>
      </c>
      <c r="G980" s="19" t="s">
        <v>1787</v>
      </c>
      <c r="H980" s="18" t="s">
        <v>1810</v>
      </c>
      <c r="I980" s="30">
        <v>299.99799999999999</v>
      </c>
      <c r="J980" s="30">
        <v>149</v>
      </c>
      <c r="K980" s="30">
        <v>0</v>
      </c>
      <c r="L980" s="30">
        <v>105.917</v>
      </c>
      <c r="M980" s="30">
        <v>0</v>
      </c>
      <c r="N980" s="30">
        <v>30.466000000000001</v>
      </c>
      <c r="O980" s="30">
        <v>14.615</v>
      </c>
    </row>
    <row r="981" spans="1:15" ht="60.75" x14ac:dyDescent="0.25">
      <c r="A981" s="25">
        <f t="shared" ref="A981" si="168">A980+1</f>
        <v>945</v>
      </c>
      <c r="B981" s="22">
        <f t="shared" ref="B981" si="169">B980+1</f>
        <v>18</v>
      </c>
      <c r="C981" s="23">
        <v>2538</v>
      </c>
      <c r="D981" s="36" t="s">
        <v>1811</v>
      </c>
      <c r="E981" s="19" t="s">
        <v>127</v>
      </c>
      <c r="F981" s="19" t="s">
        <v>18</v>
      </c>
      <c r="G981" s="19" t="s">
        <v>1787</v>
      </c>
      <c r="H981" s="18" t="s">
        <v>1812</v>
      </c>
      <c r="I981" s="30">
        <v>100</v>
      </c>
      <c r="J981" s="30">
        <v>50</v>
      </c>
      <c r="K981" s="30">
        <v>0</v>
      </c>
      <c r="L981" s="30">
        <v>27</v>
      </c>
      <c r="M981" s="30">
        <v>0</v>
      </c>
      <c r="N981" s="30">
        <v>23</v>
      </c>
      <c r="O981" s="30">
        <v>0</v>
      </c>
    </row>
    <row r="982" spans="1:15" ht="60.75" x14ac:dyDescent="0.25">
      <c r="A982" s="25">
        <f t="shared" ref="A982" si="170">A981+1</f>
        <v>946</v>
      </c>
      <c r="B982" s="22">
        <f t="shared" ref="B982" si="171">B981+1</f>
        <v>19</v>
      </c>
      <c r="C982" s="23">
        <v>2596</v>
      </c>
      <c r="D982" s="36" t="s">
        <v>1813</v>
      </c>
      <c r="E982" s="19" t="s">
        <v>127</v>
      </c>
      <c r="F982" s="19" t="s">
        <v>1814</v>
      </c>
      <c r="G982" s="19" t="s">
        <v>1787</v>
      </c>
      <c r="H982" s="18" t="s">
        <v>1788</v>
      </c>
      <c r="I982" s="30">
        <v>100</v>
      </c>
      <c r="J982" s="30">
        <v>49</v>
      </c>
      <c r="K982" s="30">
        <v>0</v>
      </c>
      <c r="L982" s="30">
        <v>25</v>
      </c>
      <c r="M982" s="30">
        <v>26</v>
      </c>
      <c r="N982" s="30">
        <v>0</v>
      </c>
      <c r="O982" s="30">
        <v>0</v>
      </c>
    </row>
    <row r="983" spans="1:15" s="10" customFormat="1" ht="20.25" x14ac:dyDescent="0.3">
      <c r="A983" s="26"/>
      <c r="B983" s="6">
        <v>26</v>
      </c>
      <c r="C983" s="6"/>
      <c r="D983" s="7" t="s">
        <v>1815</v>
      </c>
      <c r="E983" s="20"/>
      <c r="F983" s="20"/>
      <c r="G983" s="20"/>
      <c r="H983" s="20"/>
      <c r="I983" s="11">
        <f>SUM(I984:I1009)</f>
        <v>5880.5339999999987</v>
      </c>
      <c r="J983" s="11">
        <f t="shared" ref="J983:O983" si="172">SUM(J984:J1009)</f>
        <v>2940.2569999999992</v>
      </c>
      <c r="K983" s="11">
        <f t="shared" si="172"/>
        <v>0</v>
      </c>
      <c r="L983" s="11">
        <f t="shared" si="172"/>
        <v>1636.5640000000001</v>
      </c>
      <c r="M983" s="11">
        <f t="shared" si="172"/>
        <v>589.57799999999997</v>
      </c>
      <c r="N983" s="11">
        <f t="shared" si="172"/>
        <v>607.64499999999998</v>
      </c>
      <c r="O983" s="11">
        <f t="shared" si="172"/>
        <v>106.49</v>
      </c>
    </row>
    <row r="984" spans="1:15" ht="40.5" x14ac:dyDescent="0.25">
      <c r="A984" s="25">
        <f>A982+1</f>
        <v>947</v>
      </c>
      <c r="B984" s="22">
        <v>1</v>
      </c>
      <c r="C984" s="23">
        <v>110</v>
      </c>
      <c r="D984" s="36" t="s">
        <v>166</v>
      </c>
      <c r="E984" s="19" t="s">
        <v>26</v>
      </c>
      <c r="F984" s="19" t="s">
        <v>1816</v>
      </c>
      <c r="G984" s="19" t="s">
        <v>138</v>
      </c>
      <c r="H984" s="18" t="s">
        <v>10</v>
      </c>
      <c r="I984" s="30">
        <v>151.97399999999999</v>
      </c>
      <c r="J984" s="30">
        <v>75.98</v>
      </c>
      <c r="K984" s="30">
        <v>0</v>
      </c>
      <c r="L984" s="30">
        <v>44.838999999999999</v>
      </c>
      <c r="M984" s="30">
        <v>31.155000000000001</v>
      </c>
      <c r="N984" s="30">
        <v>0</v>
      </c>
      <c r="O984" s="30">
        <v>0</v>
      </c>
    </row>
    <row r="985" spans="1:15" ht="56.25" x14ac:dyDescent="0.25">
      <c r="A985" s="25">
        <f t="shared" si="146"/>
        <v>948</v>
      </c>
      <c r="B985" s="22">
        <f>B984+1</f>
        <v>2</v>
      </c>
      <c r="C985" s="23">
        <v>515</v>
      </c>
      <c r="D985" s="36" t="s">
        <v>1817</v>
      </c>
      <c r="E985" s="19" t="s">
        <v>26</v>
      </c>
      <c r="F985" s="19" t="s">
        <v>1818</v>
      </c>
      <c r="G985" s="19" t="s">
        <v>138</v>
      </c>
      <c r="H985" s="18" t="s">
        <v>10</v>
      </c>
      <c r="I985" s="30">
        <v>299.86200000000002</v>
      </c>
      <c r="J985" s="30">
        <v>149.93100000000001</v>
      </c>
      <c r="K985" s="30">
        <v>0</v>
      </c>
      <c r="L985" s="30">
        <v>74.665000000000006</v>
      </c>
      <c r="M985" s="30">
        <v>0</v>
      </c>
      <c r="N985" s="30">
        <v>75.266000000000005</v>
      </c>
      <c r="O985" s="30">
        <v>0</v>
      </c>
    </row>
    <row r="986" spans="1:15" ht="60.75" x14ac:dyDescent="0.25">
      <c r="A986" s="25">
        <f t="shared" ref="A986" si="173">A985+1</f>
        <v>949</v>
      </c>
      <c r="B986" s="22">
        <f>B985+1</f>
        <v>3</v>
      </c>
      <c r="C986" s="23">
        <v>1846</v>
      </c>
      <c r="D986" s="36" t="s">
        <v>1819</v>
      </c>
      <c r="E986" s="19" t="s">
        <v>26</v>
      </c>
      <c r="F986" s="19" t="s">
        <v>78</v>
      </c>
      <c r="G986" s="19" t="s">
        <v>138</v>
      </c>
      <c r="H986" s="18" t="s">
        <v>10</v>
      </c>
      <c r="I986" s="30">
        <v>284.96800000000002</v>
      </c>
      <c r="J986" s="30">
        <v>142.48400000000001</v>
      </c>
      <c r="K986" s="30">
        <v>0</v>
      </c>
      <c r="L986" s="30">
        <v>82.498000000000005</v>
      </c>
      <c r="M986" s="30">
        <v>0</v>
      </c>
      <c r="N986" s="30">
        <v>59.985999999999997</v>
      </c>
      <c r="O986" s="30">
        <v>0</v>
      </c>
    </row>
    <row r="987" spans="1:15" ht="40.5" x14ac:dyDescent="0.25">
      <c r="A987" s="25">
        <f t="shared" ref="A987" si="174">A986+1</f>
        <v>950</v>
      </c>
      <c r="B987" s="22">
        <f t="shared" si="146"/>
        <v>4</v>
      </c>
      <c r="C987" s="23">
        <v>2077</v>
      </c>
      <c r="D987" s="36" t="s">
        <v>1820</v>
      </c>
      <c r="E987" s="19" t="s">
        <v>26</v>
      </c>
      <c r="F987" s="19" t="s">
        <v>1816</v>
      </c>
      <c r="G987" s="19" t="s">
        <v>138</v>
      </c>
      <c r="H987" s="18" t="s">
        <v>10</v>
      </c>
      <c r="I987" s="30">
        <v>299.149</v>
      </c>
      <c r="J987" s="30">
        <v>149.57400000000001</v>
      </c>
      <c r="K987" s="30">
        <v>0</v>
      </c>
      <c r="L987" s="30">
        <v>86.575000000000003</v>
      </c>
      <c r="M987" s="30">
        <v>63</v>
      </c>
      <c r="N987" s="30">
        <v>0</v>
      </c>
      <c r="O987" s="30">
        <v>0</v>
      </c>
    </row>
    <row r="988" spans="1:15" ht="40.5" x14ac:dyDescent="0.25">
      <c r="A988" s="25">
        <f t="shared" ref="A988" si="175">A987+1</f>
        <v>951</v>
      </c>
      <c r="B988" s="22">
        <f t="shared" si="146"/>
        <v>5</v>
      </c>
      <c r="C988" s="23">
        <v>2133</v>
      </c>
      <c r="D988" s="36" t="s">
        <v>1821</v>
      </c>
      <c r="E988" s="19" t="s">
        <v>26</v>
      </c>
      <c r="F988" s="19" t="s">
        <v>1822</v>
      </c>
      <c r="G988" s="19" t="s">
        <v>138</v>
      </c>
      <c r="H988" s="18" t="s">
        <v>10</v>
      </c>
      <c r="I988" s="30">
        <v>372.92399999999998</v>
      </c>
      <c r="J988" s="30">
        <v>186.46199999999999</v>
      </c>
      <c r="K988" s="30">
        <v>0</v>
      </c>
      <c r="L988" s="30">
        <v>102.309</v>
      </c>
      <c r="M988" s="30">
        <v>84.153000000000006</v>
      </c>
      <c r="N988" s="30">
        <v>0</v>
      </c>
      <c r="O988" s="30">
        <v>0</v>
      </c>
    </row>
    <row r="989" spans="1:15" ht="60.75" x14ac:dyDescent="0.25">
      <c r="A989" s="25">
        <f t="shared" ref="A989" si="176">A988+1</f>
        <v>952</v>
      </c>
      <c r="B989" s="22">
        <f t="shared" si="146"/>
        <v>6</v>
      </c>
      <c r="C989" s="23">
        <v>2458</v>
      </c>
      <c r="D989" s="36" t="s">
        <v>1823</v>
      </c>
      <c r="E989" s="19" t="s">
        <v>26</v>
      </c>
      <c r="F989" s="19" t="s">
        <v>1824</v>
      </c>
      <c r="G989" s="19" t="s">
        <v>138</v>
      </c>
      <c r="H989" s="18" t="s">
        <v>10</v>
      </c>
      <c r="I989" s="30">
        <v>185.95699999999999</v>
      </c>
      <c r="J989" s="30">
        <v>92.977999999999994</v>
      </c>
      <c r="K989" s="30">
        <v>0</v>
      </c>
      <c r="L989" s="30">
        <v>45.558999999999997</v>
      </c>
      <c r="M989" s="30">
        <v>0</v>
      </c>
      <c r="N989" s="30">
        <v>47.42</v>
      </c>
      <c r="O989" s="30">
        <v>0</v>
      </c>
    </row>
    <row r="990" spans="1:15" ht="56.25" x14ac:dyDescent="0.25">
      <c r="A990" s="25">
        <f t="shared" ref="A990" si="177">A989+1</f>
        <v>953</v>
      </c>
      <c r="B990" s="22">
        <f t="shared" si="146"/>
        <v>7</v>
      </c>
      <c r="C990" s="23">
        <v>485</v>
      </c>
      <c r="D990" s="36" t="s">
        <v>1825</v>
      </c>
      <c r="E990" s="19" t="s">
        <v>24</v>
      </c>
      <c r="F990" s="19" t="s">
        <v>1826</v>
      </c>
      <c r="G990" s="19" t="s">
        <v>138</v>
      </c>
      <c r="H990" s="18" t="s">
        <v>1827</v>
      </c>
      <c r="I990" s="30">
        <v>299.77800000000002</v>
      </c>
      <c r="J990" s="30">
        <v>149.88900000000001</v>
      </c>
      <c r="K990" s="30">
        <v>0</v>
      </c>
      <c r="L990" s="30">
        <v>74.397000000000006</v>
      </c>
      <c r="M990" s="30">
        <v>38</v>
      </c>
      <c r="N990" s="30">
        <v>0</v>
      </c>
      <c r="O990" s="30">
        <v>37.491999999999997</v>
      </c>
    </row>
    <row r="991" spans="1:15" ht="56.25" x14ac:dyDescent="0.25">
      <c r="A991" s="25">
        <f t="shared" ref="A991" si="178">A990+1</f>
        <v>954</v>
      </c>
      <c r="B991" s="22">
        <f t="shared" si="146"/>
        <v>8</v>
      </c>
      <c r="C991" s="23">
        <v>694</v>
      </c>
      <c r="D991" s="36" t="s">
        <v>1828</v>
      </c>
      <c r="E991" s="19" t="s">
        <v>24</v>
      </c>
      <c r="F991" s="19" t="s">
        <v>1829</v>
      </c>
      <c r="G991" s="19" t="s">
        <v>138</v>
      </c>
      <c r="H991" s="18" t="s">
        <v>10</v>
      </c>
      <c r="I991" s="30">
        <v>129</v>
      </c>
      <c r="J991" s="30">
        <v>64.5</v>
      </c>
      <c r="K991" s="30">
        <v>0</v>
      </c>
      <c r="L991" s="30">
        <v>34.5</v>
      </c>
      <c r="M991" s="30">
        <v>30</v>
      </c>
      <c r="N991" s="30">
        <v>0</v>
      </c>
      <c r="O991" s="30">
        <v>0</v>
      </c>
    </row>
    <row r="992" spans="1:15" ht="40.5" x14ac:dyDescent="0.25">
      <c r="A992" s="25">
        <f t="shared" ref="A992" si="179">A991+1</f>
        <v>955</v>
      </c>
      <c r="B992" s="22">
        <f t="shared" si="146"/>
        <v>9</v>
      </c>
      <c r="C992" s="23">
        <v>971</v>
      </c>
      <c r="D992" s="36" t="s">
        <v>1830</v>
      </c>
      <c r="E992" s="19" t="s">
        <v>24</v>
      </c>
      <c r="F992" s="19" t="s">
        <v>1831</v>
      </c>
      <c r="G992" s="19" t="s">
        <v>138</v>
      </c>
      <c r="H992" s="18" t="s">
        <v>10</v>
      </c>
      <c r="I992" s="30">
        <v>100.005</v>
      </c>
      <c r="J992" s="30">
        <v>50.002000000000002</v>
      </c>
      <c r="K992" s="30">
        <v>0</v>
      </c>
      <c r="L992" s="30">
        <v>24.902999999999999</v>
      </c>
      <c r="M992" s="30">
        <v>25.1</v>
      </c>
      <c r="N992" s="30">
        <v>0</v>
      </c>
      <c r="O992" s="30">
        <v>0</v>
      </c>
    </row>
    <row r="993" spans="1:15" ht="60.75" x14ac:dyDescent="0.25">
      <c r="A993" s="25">
        <f t="shared" ref="A993" si="180">A992+1</f>
        <v>956</v>
      </c>
      <c r="B993" s="22">
        <f t="shared" si="146"/>
        <v>10</v>
      </c>
      <c r="C993" s="23">
        <v>1005</v>
      </c>
      <c r="D993" s="36" t="s">
        <v>1832</v>
      </c>
      <c r="E993" s="19" t="s">
        <v>24</v>
      </c>
      <c r="F993" s="19" t="s">
        <v>1816</v>
      </c>
      <c r="G993" s="19" t="s">
        <v>138</v>
      </c>
      <c r="H993" s="18" t="s">
        <v>10</v>
      </c>
      <c r="I993" s="30">
        <v>180.81</v>
      </c>
      <c r="J993" s="30">
        <v>90.405000000000001</v>
      </c>
      <c r="K993" s="30">
        <v>0</v>
      </c>
      <c r="L993" s="30">
        <v>52.435000000000002</v>
      </c>
      <c r="M993" s="30">
        <v>37.97</v>
      </c>
      <c r="N993" s="30">
        <v>0</v>
      </c>
      <c r="O993" s="30">
        <v>0</v>
      </c>
    </row>
    <row r="994" spans="1:15" ht="60.75" x14ac:dyDescent="0.25">
      <c r="A994" s="25">
        <f t="shared" ref="A994" si="181">A993+1</f>
        <v>957</v>
      </c>
      <c r="B994" s="22">
        <f t="shared" si="146"/>
        <v>11</v>
      </c>
      <c r="C994" s="23">
        <v>1311</v>
      </c>
      <c r="D994" s="36" t="s">
        <v>1833</v>
      </c>
      <c r="E994" s="19" t="s">
        <v>24</v>
      </c>
      <c r="F994" s="19" t="s">
        <v>23</v>
      </c>
      <c r="G994" s="19" t="s">
        <v>138</v>
      </c>
      <c r="H994" s="18" t="s">
        <v>1834</v>
      </c>
      <c r="I994" s="30">
        <v>299.95400000000001</v>
      </c>
      <c r="J994" s="30">
        <v>149.977</v>
      </c>
      <c r="K994" s="30">
        <v>0</v>
      </c>
      <c r="L994" s="30">
        <v>89.486000000000004</v>
      </c>
      <c r="M994" s="30">
        <v>26.4</v>
      </c>
      <c r="N994" s="30">
        <v>4</v>
      </c>
      <c r="O994" s="30">
        <v>30.091000000000001</v>
      </c>
    </row>
    <row r="995" spans="1:15" ht="60.75" x14ac:dyDescent="0.25">
      <c r="A995" s="25">
        <f t="shared" ref="A995" si="182">A994+1</f>
        <v>958</v>
      </c>
      <c r="B995" s="22">
        <f t="shared" si="146"/>
        <v>12</v>
      </c>
      <c r="C995" s="23">
        <v>1790</v>
      </c>
      <c r="D995" s="36" t="s">
        <v>1835</v>
      </c>
      <c r="E995" s="19" t="s">
        <v>24</v>
      </c>
      <c r="F995" s="19" t="s">
        <v>1816</v>
      </c>
      <c r="G995" s="19" t="s">
        <v>138</v>
      </c>
      <c r="H995" s="18" t="s">
        <v>10</v>
      </c>
      <c r="I995" s="30">
        <v>485.5</v>
      </c>
      <c r="J995" s="30">
        <v>242.75</v>
      </c>
      <c r="K995" s="30">
        <v>0</v>
      </c>
      <c r="L995" s="30">
        <v>145.25</v>
      </c>
      <c r="M995" s="30">
        <v>97.5</v>
      </c>
      <c r="N995" s="30">
        <v>0</v>
      </c>
      <c r="O995" s="30">
        <v>0</v>
      </c>
    </row>
    <row r="996" spans="1:15" ht="56.25" x14ac:dyDescent="0.25">
      <c r="A996" s="25">
        <f t="shared" ref="A996" si="183">A995+1</f>
        <v>959</v>
      </c>
      <c r="B996" s="22">
        <f t="shared" si="146"/>
        <v>13</v>
      </c>
      <c r="C996" s="23">
        <v>2174</v>
      </c>
      <c r="D996" s="36" t="s">
        <v>1836</v>
      </c>
      <c r="E996" s="19" t="s">
        <v>24</v>
      </c>
      <c r="F996" s="19" t="s">
        <v>1837</v>
      </c>
      <c r="G996" s="19" t="s">
        <v>138</v>
      </c>
      <c r="H996" s="18" t="s">
        <v>10</v>
      </c>
      <c r="I996" s="30">
        <v>101.373</v>
      </c>
      <c r="J996" s="30">
        <v>50.686</v>
      </c>
      <c r="K996" s="30">
        <v>0</v>
      </c>
      <c r="L996" s="30">
        <v>29.387</v>
      </c>
      <c r="M996" s="30">
        <v>21.3</v>
      </c>
      <c r="N996" s="30">
        <v>0</v>
      </c>
      <c r="O996" s="30">
        <v>0</v>
      </c>
    </row>
    <row r="997" spans="1:15" ht="40.5" x14ac:dyDescent="0.25">
      <c r="A997" s="25">
        <f t="shared" ref="A997" si="184">A996+1</f>
        <v>960</v>
      </c>
      <c r="B997" s="22">
        <f t="shared" si="146"/>
        <v>14</v>
      </c>
      <c r="C997" s="23">
        <v>197</v>
      </c>
      <c r="D997" s="36" t="s">
        <v>1838</v>
      </c>
      <c r="E997" s="19" t="s">
        <v>127</v>
      </c>
      <c r="F997" s="19" t="s">
        <v>1839</v>
      </c>
      <c r="G997" s="19" t="s">
        <v>138</v>
      </c>
      <c r="H997" s="18" t="s">
        <v>10</v>
      </c>
      <c r="I997" s="30">
        <v>143</v>
      </c>
      <c r="J997" s="30">
        <v>71.5</v>
      </c>
      <c r="K997" s="30">
        <v>0</v>
      </c>
      <c r="L997" s="30">
        <v>34.299999999999997</v>
      </c>
      <c r="M997" s="30">
        <v>0</v>
      </c>
      <c r="N997" s="30">
        <v>37.200000000000003</v>
      </c>
      <c r="O997" s="30">
        <v>0</v>
      </c>
    </row>
    <row r="998" spans="1:15" ht="40.5" x14ac:dyDescent="0.25">
      <c r="A998" s="25">
        <f t="shared" ref="A998" si="185">A997+1</f>
        <v>961</v>
      </c>
      <c r="B998" s="22">
        <f t="shared" si="146"/>
        <v>15</v>
      </c>
      <c r="C998" s="23">
        <v>463</v>
      </c>
      <c r="D998" s="36" t="s">
        <v>1840</v>
      </c>
      <c r="E998" s="19" t="s">
        <v>127</v>
      </c>
      <c r="F998" s="19" t="s">
        <v>1816</v>
      </c>
      <c r="G998" s="19" t="s">
        <v>138</v>
      </c>
      <c r="H998" s="18" t="s">
        <v>10</v>
      </c>
      <c r="I998" s="30">
        <v>184.52500000000001</v>
      </c>
      <c r="J998" s="30">
        <v>92.262</v>
      </c>
      <c r="K998" s="30">
        <v>0</v>
      </c>
      <c r="L998" s="30">
        <v>45.912999999999997</v>
      </c>
      <c r="M998" s="30">
        <v>0</v>
      </c>
      <c r="N998" s="30">
        <v>46.35</v>
      </c>
      <c r="O998" s="30">
        <v>0</v>
      </c>
    </row>
    <row r="999" spans="1:15" ht="40.5" x14ac:dyDescent="0.25">
      <c r="A999" s="25">
        <f t="shared" ref="A999" si="186">A998+1</f>
        <v>962</v>
      </c>
      <c r="B999" s="22">
        <f t="shared" si="146"/>
        <v>16</v>
      </c>
      <c r="C999" s="23">
        <v>539</v>
      </c>
      <c r="D999" s="36" t="s">
        <v>1841</v>
      </c>
      <c r="E999" s="19" t="s">
        <v>127</v>
      </c>
      <c r="F999" s="19" t="s">
        <v>1842</v>
      </c>
      <c r="G999" s="19" t="s">
        <v>138</v>
      </c>
      <c r="H999" s="18" t="s">
        <v>10</v>
      </c>
      <c r="I999" s="30">
        <v>299.91199999999998</v>
      </c>
      <c r="J999" s="30">
        <v>149.95599999999999</v>
      </c>
      <c r="K999" s="30">
        <v>0</v>
      </c>
      <c r="L999" s="30">
        <v>90.584000000000003</v>
      </c>
      <c r="M999" s="30">
        <v>5</v>
      </c>
      <c r="N999" s="30">
        <v>24.7</v>
      </c>
      <c r="O999" s="30">
        <v>29.672000000000001</v>
      </c>
    </row>
    <row r="1000" spans="1:15" ht="60.75" x14ac:dyDescent="0.25">
      <c r="A1000" s="25">
        <f t="shared" ref="A1000" si="187">A999+1</f>
        <v>963</v>
      </c>
      <c r="B1000" s="22">
        <f t="shared" si="146"/>
        <v>17</v>
      </c>
      <c r="C1000" s="23">
        <v>557</v>
      </c>
      <c r="D1000" s="36" t="s">
        <v>1843</v>
      </c>
      <c r="E1000" s="19" t="s">
        <v>127</v>
      </c>
      <c r="F1000" s="19" t="s">
        <v>162</v>
      </c>
      <c r="G1000" s="19" t="s">
        <v>138</v>
      </c>
      <c r="H1000" s="18" t="s">
        <v>10</v>
      </c>
      <c r="I1000" s="30">
        <v>200</v>
      </c>
      <c r="J1000" s="30">
        <v>100</v>
      </c>
      <c r="K1000" s="30">
        <v>0</v>
      </c>
      <c r="L1000" s="30">
        <v>48</v>
      </c>
      <c r="M1000" s="30">
        <v>0</v>
      </c>
      <c r="N1000" s="30">
        <v>44.965000000000003</v>
      </c>
      <c r="O1000" s="30">
        <v>7.0350000000000001</v>
      </c>
    </row>
    <row r="1001" spans="1:15" ht="60.75" x14ac:dyDescent="0.25">
      <c r="A1001" s="25">
        <f t="shared" ref="A1001" si="188">A1000+1</f>
        <v>964</v>
      </c>
      <c r="B1001" s="22">
        <f t="shared" si="146"/>
        <v>18</v>
      </c>
      <c r="C1001" s="23">
        <v>559</v>
      </c>
      <c r="D1001" s="36" t="s">
        <v>1844</v>
      </c>
      <c r="E1001" s="19" t="s">
        <v>127</v>
      </c>
      <c r="F1001" s="19" t="s">
        <v>1845</v>
      </c>
      <c r="G1001" s="19" t="s">
        <v>138</v>
      </c>
      <c r="H1001" s="18" t="s">
        <v>10</v>
      </c>
      <c r="I1001" s="30">
        <v>399.44</v>
      </c>
      <c r="J1001" s="30">
        <v>199.72</v>
      </c>
      <c r="K1001" s="30">
        <v>0</v>
      </c>
      <c r="L1001" s="30">
        <v>99.46</v>
      </c>
      <c r="M1001" s="30">
        <v>0</v>
      </c>
      <c r="N1001" s="30">
        <v>100.26</v>
      </c>
      <c r="O1001" s="30">
        <v>0</v>
      </c>
    </row>
    <row r="1002" spans="1:15" ht="40.5" x14ac:dyDescent="0.25">
      <c r="A1002" s="25">
        <f t="shared" ref="A1002" si="189">A1001+1</f>
        <v>965</v>
      </c>
      <c r="B1002" s="22">
        <f t="shared" si="146"/>
        <v>19</v>
      </c>
      <c r="C1002" s="23">
        <v>691</v>
      </c>
      <c r="D1002" s="36" t="s">
        <v>1846</v>
      </c>
      <c r="E1002" s="19" t="s">
        <v>127</v>
      </c>
      <c r="F1002" s="19" t="s">
        <v>1847</v>
      </c>
      <c r="G1002" s="19" t="s">
        <v>138</v>
      </c>
      <c r="H1002" s="18" t="s">
        <v>10</v>
      </c>
      <c r="I1002" s="30">
        <v>299.94</v>
      </c>
      <c r="J1002" s="30">
        <v>149.97</v>
      </c>
      <c r="K1002" s="30">
        <v>0</v>
      </c>
      <c r="L1002" s="30">
        <v>89.372</v>
      </c>
      <c r="M1002" s="30">
        <v>0</v>
      </c>
      <c r="N1002" s="30">
        <v>60.597999999999999</v>
      </c>
      <c r="O1002" s="30">
        <v>0</v>
      </c>
    </row>
    <row r="1003" spans="1:15" ht="40.5" x14ac:dyDescent="0.25">
      <c r="A1003" s="25">
        <f t="shared" ref="A1003" si="190">A1002+1</f>
        <v>966</v>
      </c>
      <c r="B1003" s="22">
        <f t="shared" si="146"/>
        <v>20</v>
      </c>
      <c r="C1003" s="23">
        <v>778</v>
      </c>
      <c r="D1003" s="36" t="s">
        <v>1848</v>
      </c>
      <c r="E1003" s="19" t="s">
        <v>127</v>
      </c>
      <c r="F1003" s="19" t="s">
        <v>1849</v>
      </c>
      <c r="G1003" s="19" t="s">
        <v>138</v>
      </c>
      <c r="H1003" s="18" t="s">
        <v>1850</v>
      </c>
      <c r="I1003" s="30">
        <v>135.44999999999999</v>
      </c>
      <c r="J1003" s="30">
        <v>67.724999999999994</v>
      </c>
      <c r="K1003" s="30">
        <v>0</v>
      </c>
      <c r="L1003" s="30">
        <v>47.225000000000001</v>
      </c>
      <c r="M1003" s="30">
        <v>20.5</v>
      </c>
      <c r="N1003" s="30">
        <v>0</v>
      </c>
      <c r="O1003" s="30">
        <v>0</v>
      </c>
    </row>
    <row r="1004" spans="1:15" ht="75" x14ac:dyDescent="0.25">
      <c r="A1004" s="25">
        <f t="shared" ref="A1004" si="191">A1003+1</f>
        <v>967</v>
      </c>
      <c r="B1004" s="22">
        <f t="shared" si="146"/>
        <v>21</v>
      </c>
      <c r="C1004" s="23">
        <v>804</v>
      </c>
      <c r="D1004" s="36" t="s">
        <v>1851</v>
      </c>
      <c r="E1004" s="19" t="s">
        <v>127</v>
      </c>
      <c r="F1004" s="19" t="s">
        <v>1852</v>
      </c>
      <c r="G1004" s="19" t="s">
        <v>138</v>
      </c>
      <c r="H1004" s="18" t="s">
        <v>1827</v>
      </c>
      <c r="I1004" s="30">
        <v>101.554</v>
      </c>
      <c r="J1004" s="30">
        <v>50.777000000000001</v>
      </c>
      <c r="K1004" s="30">
        <v>0</v>
      </c>
      <c r="L1004" s="30">
        <v>23.777000000000001</v>
      </c>
      <c r="M1004" s="30">
        <v>27</v>
      </c>
      <c r="N1004" s="30">
        <v>0</v>
      </c>
      <c r="O1004" s="30">
        <v>0</v>
      </c>
    </row>
    <row r="1005" spans="1:15" ht="60.75" x14ac:dyDescent="0.25">
      <c r="A1005" s="25">
        <f t="shared" ref="A1005" si="192">A1004+1</f>
        <v>968</v>
      </c>
      <c r="B1005" s="22">
        <f t="shared" si="146"/>
        <v>22</v>
      </c>
      <c r="C1005" s="23">
        <v>1069</v>
      </c>
      <c r="D1005" s="36" t="s">
        <v>1853</v>
      </c>
      <c r="E1005" s="19" t="s">
        <v>127</v>
      </c>
      <c r="F1005" s="19" t="s">
        <v>352</v>
      </c>
      <c r="G1005" s="19" t="s">
        <v>138</v>
      </c>
      <c r="H1005" s="18" t="s">
        <v>1827</v>
      </c>
      <c r="I1005" s="30">
        <v>100</v>
      </c>
      <c r="J1005" s="30">
        <v>50</v>
      </c>
      <c r="K1005" s="30">
        <v>0</v>
      </c>
      <c r="L1005" s="30">
        <v>29.7</v>
      </c>
      <c r="M1005" s="30">
        <v>1.5</v>
      </c>
      <c r="N1005" s="30">
        <v>16.600000000000001</v>
      </c>
      <c r="O1005" s="30">
        <v>2.2000000000000002</v>
      </c>
    </row>
    <row r="1006" spans="1:15" ht="40.5" x14ac:dyDescent="0.25">
      <c r="A1006" s="25">
        <f t="shared" ref="A1006" si="193">A1005+1</f>
        <v>969</v>
      </c>
      <c r="B1006" s="22">
        <f t="shared" si="146"/>
        <v>23</v>
      </c>
      <c r="C1006" s="23">
        <v>1410</v>
      </c>
      <c r="D1006" s="36" t="s">
        <v>1854</v>
      </c>
      <c r="E1006" s="19" t="s">
        <v>127</v>
      </c>
      <c r="F1006" s="19" t="s">
        <v>1816</v>
      </c>
      <c r="G1006" s="19" t="s">
        <v>138</v>
      </c>
      <c r="H1006" s="18" t="s">
        <v>1834</v>
      </c>
      <c r="I1006" s="30">
        <v>120</v>
      </c>
      <c r="J1006" s="30">
        <v>60</v>
      </c>
      <c r="K1006" s="30">
        <v>0</v>
      </c>
      <c r="L1006" s="30">
        <v>44</v>
      </c>
      <c r="M1006" s="30">
        <v>16</v>
      </c>
      <c r="N1006" s="30">
        <v>0</v>
      </c>
      <c r="O1006" s="30">
        <v>0</v>
      </c>
    </row>
    <row r="1007" spans="1:15" ht="56.25" x14ac:dyDescent="0.25">
      <c r="A1007" s="25">
        <f t="shared" ref="A1007" si="194">A1006+1</f>
        <v>970</v>
      </c>
      <c r="B1007" s="22">
        <f t="shared" si="146"/>
        <v>24</v>
      </c>
      <c r="C1007" s="23">
        <v>1457</v>
      </c>
      <c r="D1007" s="36" t="s">
        <v>1855</v>
      </c>
      <c r="E1007" s="19" t="s">
        <v>127</v>
      </c>
      <c r="F1007" s="19" t="s">
        <v>1856</v>
      </c>
      <c r="G1007" s="19" t="s">
        <v>138</v>
      </c>
      <c r="H1007" s="18" t="s">
        <v>10</v>
      </c>
      <c r="I1007" s="30">
        <v>299.88900000000001</v>
      </c>
      <c r="J1007" s="30">
        <v>149.94399999999999</v>
      </c>
      <c r="K1007" s="30">
        <v>0</v>
      </c>
      <c r="L1007" s="30">
        <v>89.644999999999996</v>
      </c>
      <c r="M1007" s="30">
        <v>0</v>
      </c>
      <c r="N1007" s="30">
        <v>60.3</v>
      </c>
      <c r="O1007" s="30">
        <v>0</v>
      </c>
    </row>
    <row r="1008" spans="1:15" ht="56.25" x14ac:dyDescent="0.25">
      <c r="A1008" s="25">
        <f t="shared" ref="A1008" si="195">A1007+1</f>
        <v>971</v>
      </c>
      <c r="B1008" s="22">
        <f t="shared" si="146"/>
        <v>25</v>
      </c>
      <c r="C1008" s="23">
        <v>1776</v>
      </c>
      <c r="D1008" s="36" t="s">
        <v>167</v>
      </c>
      <c r="E1008" s="19" t="s">
        <v>127</v>
      </c>
      <c r="F1008" s="19" t="s">
        <v>1857</v>
      </c>
      <c r="G1008" s="19" t="s">
        <v>138</v>
      </c>
      <c r="H1008" s="18" t="s">
        <v>10</v>
      </c>
      <c r="I1008" s="30">
        <v>150</v>
      </c>
      <c r="J1008" s="30">
        <v>75</v>
      </c>
      <c r="K1008" s="30">
        <v>0</v>
      </c>
      <c r="L1008" s="30">
        <v>45</v>
      </c>
      <c r="M1008" s="30">
        <v>0</v>
      </c>
      <c r="N1008" s="30">
        <v>30</v>
      </c>
      <c r="O1008" s="30">
        <v>0</v>
      </c>
    </row>
    <row r="1009" spans="1:15" ht="81" x14ac:dyDescent="0.25">
      <c r="A1009" s="25">
        <f t="shared" ref="A1009" si="196">A1008+1</f>
        <v>972</v>
      </c>
      <c r="B1009" s="22">
        <f t="shared" si="146"/>
        <v>26</v>
      </c>
      <c r="C1009" s="23">
        <v>739</v>
      </c>
      <c r="D1009" s="36" t="s">
        <v>1858</v>
      </c>
      <c r="E1009" s="19" t="s">
        <v>22</v>
      </c>
      <c r="F1009" s="19" t="s">
        <v>1859</v>
      </c>
      <c r="G1009" s="19" t="s">
        <v>138</v>
      </c>
      <c r="H1009" s="18" t="s">
        <v>10</v>
      </c>
      <c r="I1009" s="30">
        <v>255.57</v>
      </c>
      <c r="J1009" s="30">
        <v>127.785</v>
      </c>
      <c r="K1009" s="30">
        <v>0</v>
      </c>
      <c r="L1009" s="30">
        <v>62.784999999999997</v>
      </c>
      <c r="M1009" s="30">
        <v>65</v>
      </c>
      <c r="N1009" s="30">
        <v>0</v>
      </c>
      <c r="O1009" s="30">
        <v>0</v>
      </c>
    </row>
    <row r="1010" spans="1:15" s="43" customFormat="1" ht="22.5" x14ac:dyDescent="0.3">
      <c r="A1010" s="41"/>
      <c r="B1010" s="41">
        <f>B1011+B1079+B1092+B1101+B1262+B1269+B1277</f>
        <v>271</v>
      </c>
      <c r="C1010" s="41"/>
      <c r="D1010" s="44" t="s">
        <v>1863</v>
      </c>
      <c r="E1010" s="41"/>
      <c r="F1010" s="41"/>
      <c r="G1010" s="41"/>
      <c r="H1010" s="41"/>
      <c r="I1010" s="41">
        <f t="shared" ref="I1010:O1010" si="197">I1011+I1079+I1092+I1101+I1262+I1269+I1277</f>
        <v>86492.122000000018</v>
      </c>
      <c r="J1010" s="41">
        <f t="shared" si="197"/>
        <v>42921.672000000006</v>
      </c>
      <c r="K1010" s="45">
        <f t="shared" si="197"/>
        <v>61</v>
      </c>
      <c r="L1010" s="41">
        <f t="shared" si="197"/>
        <v>18840.208999999999</v>
      </c>
      <c r="M1010" s="41">
        <f t="shared" si="197"/>
        <v>14329.022999999999</v>
      </c>
      <c r="N1010" s="41">
        <f t="shared" si="197"/>
        <v>5947.0050000000001</v>
      </c>
      <c r="O1010" s="41">
        <f t="shared" si="197"/>
        <v>4393.2129999999997</v>
      </c>
    </row>
    <row r="1011" spans="1:15" s="10" customFormat="1" ht="20.25" x14ac:dyDescent="0.3">
      <c r="A1011" s="26"/>
      <c r="B1011" s="6">
        <v>67</v>
      </c>
      <c r="C1011" s="6"/>
      <c r="D1011" s="7" t="s">
        <v>1864</v>
      </c>
      <c r="E1011" s="20"/>
      <c r="F1011" s="20"/>
      <c r="G1011" s="20"/>
      <c r="H1011" s="20"/>
      <c r="I1011" s="11">
        <f>SUM(I1012:I1078)</f>
        <v>18483.142999999993</v>
      </c>
      <c r="J1011" s="11">
        <f t="shared" ref="J1011:O1011" si="198">SUM(J1012:J1078)</f>
        <v>9015.1309999999994</v>
      </c>
      <c r="K1011" s="11">
        <f t="shared" si="198"/>
        <v>0</v>
      </c>
      <c r="L1011" s="11">
        <f t="shared" si="198"/>
        <v>4530.0919999999996</v>
      </c>
      <c r="M1011" s="11">
        <f t="shared" si="198"/>
        <v>2194.6760000000004</v>
      </c>
      <c r="N1011" s="11">
        <f t="shared" si="198"/>
        <v>1211.3539999999998</v>
      </c>
      <c r="O1011" s="11">
        <f t="shared" si="198"/>
        <v>1531.8899999999996</v>
      </c>
    </row>
    <row r="1012" spans="1:15" ht="40.5" x14ac:dyDescent="0.25">
      <c r="A1012" s="25">
        <f>A1009+1</f>
        <v>973</v>
      </c>
      <c r="B1012" s="22">
        <v>1</v>
      </c>
      <c r="C1012" s="23">
        <v>748</v>
      </c>
      <c r="D1012" s="36" t="s">
        <v>1865</v>
      </c>
      <c r="E1012" s="19" t="s">
        <v>6</v>
      </c>
      <c r="F1012" s="19" t="s">
        <v>1868</v>
      </c>
      <c r="G1012" s="19" t="s">
        <v>215</v>
      </c>
      <c r="H1012" s="18" t="s">
        <v>947</v>
      </c>
      <c r="I1012" s="30">
        <v>248.19800000000001</v>
      </c>
      <c r="J1012" s="30">
        <v>120</v>
      </c>
      <c r="K1012" s="30">
        <v>0</v>
      </c>
      <c r="L1012" s="30">
        <v>63.198</v>
      </c>
      <c r="M1012" s="30">
        <v>65</v>
      </c>
      <c r="N1012" s="30">
        <v>0</v>
      </c>
      <c r="O1012" s="30">
        <v>0</v>
      </c>
    </row>
    <row r="1013" spans="1:15" ht="40.5" x14ac:dyDescent="0.25">
      <c r="A1013" s="25">
        <f t="shared" si="146"/>
        <v>974</v>
      </c>
      <c r="B1013" s="22">
        <f>B1012+1</f>
        <v>2</v>
      </c>
      <c r="C1013" s="23">
        <v>754</v>
      </c>
      <c r="D1013" s="36" t="s">
        <v>1867</v>
      </c>
      <c r="E1013" s="19" t="s">
        <v>6</v>
      </c>
      <c r="F1013" s="19" t="s">
        <v>1868</v>
      </c>
      <c r="G1013" s="19" t="s">
        <v>215</v>
      </c>
      <c r="H1013" s="18" t="s">
        <v>1869</v>
      </c>
      <c r="I1013" s="30">
        <v>153.47399999999999</v>
      </c>
      <c r="J1013" s="30">
        <v>75</v>
      </c>
      <c r="K1013" s="30">
        <v>0</v>
      </c>
      <c r="L1013" s="30">
        <v>55.473999999999997</v>
      </c>
      <c r="M1013" s="30">
        <v>23</v>
      </c>
      <c r="N1013" s="30">
        <v>0</v>
      </c>
      <c r="O1013" s="30">
        <v>0</v>
      </c>
    </row>
    <row r="1014" spans="1:15" ht="40.5" x14ac:dyDescent="0.25">
      <c r="A1014" s="25">
        <f t="shared" ref="A1014" si="199">A1013+1</f>
        <v>975</v>
      </c>
      <c r="B1014" s="22">
        <f>B1013+1</f>
        <v>3</v>
      </c>
      <c r="C1014" s="23">
        <v>2588</v>
      </c>
      <c r="D1014" s="36" t="s">
        <v>1870</v>
      </c>
      <c r="E1014" s="19" t="s">
        <v>6</v>
      </c>
      <c r="F1014" s="19" t="s">
        <v>20</v>
      </c>
      <c r="G1014" s="19" t="s">
        <v>215</v>
      </c>
      <c r="H1014" s="18" t="s">
        <v>1871</v>
      </c>
      <c r="I1014" s="30">
        <v>184</v>
      </c>
      <c r="J1014" s="30">
        <v>90</v>
      </c>
      <c r="K1014" s="30">
        <v>0</v>
      </c>
      <c r="L1014" s="30">
        <v>54</v>
      </c>
      <c r="M1014" s="30">
        <v>40</v>
      </c>
      <c r="N1014" s="30">
        <v>0</v>
      </c>
      <c r="O1014" s="30">
        <v>0</v>
      </c>
    </row>
    <row r="1015" spans="1:15" ht="44.25" customHeight="1" x14ac:dyDescent="0.25">
      <c r="A1015" s="25">
        <f t="shared" ref="A1015" si="200">A1014+1</f>
        <v>976</v>
      </c>
      <c r="B1015" s="22">
        <f t="shared" si="146"/>
        <v>4</v>
      </c>
      <c r="C1015" s="23">
        <v>81</v>
      </c>
      <c r="D1015" s="36" t="s">
        <v>1975</v>
      </c>
      <c r="E1015" s="19" t="s">
        <v>26</v>
      </c>
      <c r="F1015" s="19" t="s">
        <v>43</v>
      </c>
      <c r="G1015" s="19" t="s">
        <v>215</v>
      </c>
      <c r="H1015" s="18" t="s">
        <v>1872</v>
      </c>
      <c r="I1015" s="30">
        <v>470.86500000000001</v>
      </c>
      <c r="J1015" s="30">
        <v>220</v>
      </c>
      <c r="K1015" s="30">
        <v>0</v>
      </c>
      <c r="L1015" s="30">
        <v>133</v>
      </c>
      <c r="M1015" s="30">
        <v>62</v>
      </c>
      <c r="N1015" s="30">
        <v>0</v>
      </c>
      <c r="O1015" s="30">
        <v>55.865000000000002</v>
      </c>
    </row>
    <row r="1016" spans="1:15" ht="40.5" x14ac:dyDescent="0.25">
      <c r="A1016" s="25">
        <f t="shared" ref="A1016" si="201">A1015+1</f>
        <v>977</v>
      </c>
      <c r="B1016" s="22">
        <f t="shared" si="146"/>
        <v>5</v>
      </c>
      <c r="C1016" s="23">
        <v>91</v>
      </c>
      <c r="D1016" s="36" t="s">
        <v>1873</v>
      </c>
      <c r="E1016" s="19" t="s">
        <v>26</v>
      </c>
      <c r="F1016" s="19" t="s">
        <v>1874</v>
      </c>
      <c r="G1016" s="19" t="s">
        <v>215</v>
      </c>
      <c r="H1016" s="18" t="s">
        <v>1875</v>
      </c>
      <c r="I1016" s="30">
        <v>399.76</v>
      </c>
      <c r="J1016" s="30">
        <v>195</v>
      </c>
      <c r="K1016" s="30">
        <v>0</v>
      </c>
      <c r="L1016" s="30">
        <v>0</v>
      </c>
      <c r="M1016" s="30">
        <v>43.774999999999999</v>
      </c>
      <c r="N1016" s="30">
        <v>70.984999999999999</v>
      </c>
      <c r="O1016" s="30">
        <v>90</v>
      </c>
    </row>
    <row r="1017" spans="1:15" ht="40.5" x14ac:dyDescent="0.25">
      <c r="A1017" s="25">
        <f t="shared" ref="A1017" si="202">A1016+1</f>
        <v>978</v>
      </c>
      <c r="B1017" s="22">
        <f t="shared" si="146"/>
        <v>6</v>
      </c>
      <c r="C1017" s="23">
        <v>172</v>
      </c>
      <c r="D1017" s="36" t="s">
        <v>1876</v>
      </c>
      <c r="E1017" s="19" t="s">
        <v>26</v>
      </c>
      <c r="F1017" s="19" t="s">
        <v>1868</v>
      </c>
      <c r="G1017" s="19" t="s">
        <v>215</v>
      </c>
      <c r="H1017" s="18" t="s">
        <v>1877</v>
      </c>
      <c r="I1017" s="30">
        <v>299.572</v>
      </c>
      <c r="J1017" s="30">
        <v>149</v>
      </c>
      <c r="K1017" s="30">
        <v>0</v>
      </c>
      <c r="L1017" s="30">
        <v>70</v>
      </c>
      <c r="M1017" s="30">
        <v>40.505000000000003</v>
      </c>
      <c r="N1017" s="30">
        <v>0</v>
      </c>
      <c r="O1017" s="30">
        <v>40.067</v>
      </c>
    </row>
    <row r="1018" spans="1:15" ht="40.5" x14ac:dyDescent="0.25">
      <c r="A1018" s="25">
        <f t="shared" ref="A1018" si="203">A1017+1</f>
        <v>979</v>
      </c>
      <c r="B1018" s="22">
        <f t="shared" si="146"/>
        <v>7</v>
      </c>
      <c r="C1018" s="23">
        <v>207</v>
      </c>
      <c r="D1018" s="36" t="s">
        <v>1878</v>
      </c>
      <c r="E1018" s="19" t="s">
        <v>26</v>
      </c>
      <c r="F1018" s="19" t="s">
        <v>1879</v>
      </c>
      <c r="G1018" s="19" t="s">
        <v>215</v>
      </c>
      <c r="H1018" s="18" t="s">
        <v>1872</v>
      </c>
      <c r="I1018" s="30">
        <v>299.98399999999998</v>
      </c>
      <c r="J1018" s="30">
        <v>146.99199999999999</v>
      </c>
      <c r="K1018" s="30">
        <v>0</v>
      </c>
      <c r="L1018" s="30">
        <v>74.995999999999995</v>
      </c>
      <c r="M1018" s="30">
        <v>0</v>
      </c>
      <c r="N1018" s="30">
        <v>48.662999999999997</v>
      </c>
      <c r="O1018" s="30">
        <v>29.332999999999998</v>
      </c>
    </row>
    <row r="1019" spans="1:15" ht="40.5" x14ac:dyDescent="0.25">
      <c r="A1019" s="25">
        <f t="shared" ref="A1019" si="204">A1018+1</f>
        <v>980</v>
      </c>
      <c r="B1019" s="22">
        <f t="shared" si="146"/>
        <v>8</v>
      </c>
      <c r="C1019" s="23">
        <v>217</v>
      </c>
      <c r="D1019" s="36" t="s">
        <v>1880</v>
      </c>
      <c r="E1019" s="19" t="s">
        <v>26</v>
      </c>
      <c r="F1019" s="19" t="s">
        <v>1881</v>
      </c>
      <c r="G1019" s="19" t="s">
        <v>215</v>
      </c>
      <c r="H1019" s="18" t="s">
        <v>1872</v>
      </c>
      <c r="I1019" s="30">
        <v>232.70699999999999</v>
      </c>
      <c r="J1019" s="30">
        <v>116</v>
      </c>
      <c r="K1019" s="30">
        <v>0</v>
      </c>
      <c r="L1019" s="30">
        <v>48</v>
      </c>
      <c r="M1019" s="30">
        <v>0</v>
      </c>
      <c r="N1019" s="30">
        <v>68.706999999999994</v>
      </c>
      <c r="O1019" s="30">
        <v>0</v>
      </c>
    </row>
    <row r="1020" spans="1:15" ht="40.5" x14ac:dyDescent="0.25">
      <c r="A1020" s="25">
        <f t="shared" ref="A1020" si="205">A1019+1</f>
        <v>981</v>
      </c>
      <c r="B1020" s="22">
        <f t="shared" si="146"/>
        <v>9</v>
      </c>
      <c r="C1020" s="23">
        <v>218</v>
      </c>
      <c r="D1020" s="36" t="s">
        <v>1882</v>
      </c>
      <c r="E1020" s="19" t="s">
        <v>26</v>
      </c>
      <c r="F1020" s="19" t="s">
        <v>1883</v>
      </c>
      <c r="G1020" s="19" t="s">
        <v>215</v>
      </c>
      <c r="H1020" s="18" t="s">
        <v>1872</v>
      </c>
      <c r="I1020" s="30">
        <v>110.33199999999999</v>
      </c>
      <c r="J1020" s="30">
        <v>55</v>
      </c>
      <c r="K1020" s="30">
        <v>0</v>
      </c>
      <c r="L1020" s="30">
        <v>22</v>
      </c>
      <c r="M1020" s="30">
        <v>0</v>
      </c>
      <c r="N1020" s="30">
        <v>33.332000000000001</v>
      </c>
      <c r="O1020" s="30">
        <v>0</v>
      </c>
    </row>
    <row r="1021" spans="1:15" ht="40.5" x14ac:dyDescent="0.25">
      <c r="A1021" s="25">
        <f t="shared" ref="A1021" si="206">A1020+1</f>
        <v>982</v>
      </c>
      <c r="B1021" s="22">
        <f t="shared" ref="B1021:B1078" si="207">B1020+1</f>
        <v>10</v>
      </c>
      <c r="C1021" s="23">
        <v>564</v>
      </c>
      <c r="D1021" s="36" t="s">
        <v>1884</v>
      </c>
      <c r="E1021" s="19" t="s">
        <v>26</v>
      </c>
      <c r="F1021" s="19" t="s">
        <v>176</v>
      </c>
      <c r="G1021" s="19" t="s">
        <v>215</v>
      </c>
      <c r="H1021" s="18" t="s">
        <v>1885</v>
      </c>
      <c r="I1021" s="30">
        <v>299.72899999999998</v>
      </c>
      <c r="J1021" s="30">
        <v>149.00399999999999</v>
      </c>
      <c r="K1021" s="30">
        <v>0</v>
      </c>
      <c r="L1021" s="30">
        <v>0</v>
      </c>
      <c r="M1021" s="30">
        <v>76.025000000000006</v>
      </c>
      <c r="N1021" s="30">
        <v>0</v>
      </c>
      <c r="O1021" s="30">
        <v>74.7</v>
      </c>
    </row>
    <row r="1022" spans="1:15" ht="40.5" x14ac:dyDescent="0.25">
      <c r="A1022" s="25">
        <f t="shared" ref="A1022" si="208">A1021+1</f>
        <v>983</v>
      </c>
      <c r="B1022" s="22">
        <f t="shared" si="207"/>
        <v>11</v>
      </c>
      <c r="C1022" s="23">
        <v>565</v>
      </c>
      <c r="D1022" s="36" t="s">
        <v>1886</v>
      </c>
      <c r="E1022" s="19" t="s">
        <v>26</v>
      </c>
      <c r="F1022" s="19" t="s">
        <v>78</v>
      </c>
      <c r="G1022" s="19" t="s">
        <v>215</v>
      </c>
      <c r="H1022" s="18" t="s">
        <v>1872</v>
      </c>
      <c r="I1022" s="30">
        <v>499.685</v>
      </c>
      <c r="J1022" s="30">
        <v>243</v>
      </c>
      <c r="K1022" s="30">
        <v>0</v>
      </c>
      <c r="L1022" s="30">
        <v>79.634</v>
      </c>
      <c r="M1022" s="30">
        <v>0</v>
      </c>
      <c r="N1022" s="30">
        <v>90</v>
      </c>
      <c r="O1022" s="30">
        <v>87.051000000000002</v>
      </c>
    </row>
    <row r="1023" spans="1:15" ht="40.5" x14ac:dyDescent="0.25">
      <c r="A1023" s="25">
        <f t="shared" ref="A1023" si="209">A1022+1</f>
        <v>984</v>
      </c>
      <c r="B1023" s="22">
        <f t="shared" si="207"/>
        <v>12</v>
      </c>
      <c r="C1023" s="23">
        <v>567</v>
      </c>
      <c r="D1023" s="36" t="s">
        <v>1887</v>
      </c>
      <c r="E1023" s="19" t="s">
        <v>26</v>
      </c>
      <c r="F1023" s="19" t="s">
        <v>1868</v>
      </c>
      <c r="G1023" s="19" t="s">
        <v>215</v>
      </c>
      <c r="H1023" s="18" t="s">
        <v>1877</v>
      </c>
      <c r="I1023" s="30">
        <v>399.92099999999999</v>
      </c>
      <c r="J1023" s="30">
        <v>195</v>
      </c>
      <c r="K1023" s="30">
        <v>0</v>
      </c>
      <c r="L1023" s="30">
        <v>0</v>
      </c>
      <c r="M1023" s="30">
        <v>50.277000000000001</v>
      </c>
      <c r="N1023" s="30">
        <v>59.643999999999998</v>
      </c>
      <c r="O1023" s="30">
        <v>95</v>
      </c>
    </row>
    <row r="1024" spans="1:15" ht="60.75" x14ac:dyDescent="0.25">
      <c r="A1024" s="25">
        <f t="shared" ref="A1024" si="210">A1023+1</f>
        <v>985</v>
      </c>
      <c r="B1024" s="22">
        <f t="shared" si="207"/>
        <v>13</v>
      </c>
      <c r="C1024" s="23">
        <v>629</v>
      </c>
      <c r="D1024" s="36" t="s">
        <v>1888</v>
      </c>
      <c r="E1024" s="19" t="s">
        <v>26</v>
      </c>
      <c r="F1024" s="19" t="s">
        <v>78</v>
      </c>
      <c r="G1024" s="19" t="s">
        <v>215</v>
      </c>
      <c r="H1024" s="18" t="s">
        <v>1872</v>
      </c>
      <c r="I1024" s="30">
        <v>499.5</v>
      </c>
      <c r="J1024" s="30">
        <v>244.755</v>
      </c>
      <c r="K1024" s="30">
        <v>0</v>
      </c>
      <c r="L1024" s="30">
        <v>129.37</v>
      </c>
      <c r="M1024" s="30">
        <v>33.941000000000003</v>
      </c>
      <c r="N1024" s="30">
        <v>30</v>
      </c>
      <c r="O1024" s="30">
        <v>61.433999999999997</v>
      </c>
    </row>
    <row r="1025" spans="1:15" ht="60.75" x14ac:dyDescent="0.25">
      <c r="A1025" s="25">
        <f t="shared" ref="A1025" si="211">A1024+1</f>
        <v>986</v>
      </c>
      <c r="B1025" s="22">
        <f t="shared" si="207"/>
        <v>14</v>
      </c>
      <c r="C1025" s="23">
        <v>750</v>
      </c>
      <c r="D1025" s="36" t="s">
        <v>1889</v>
      </c>
      <c r="E1025" s="19" t="s">
        <v>26</v>
      </c>
      <c r="F1025" s="19" t="s">
        <v>20</v>
      </c>
      <c r="G1025" s="19" t="s">
        <v>215</v>
      </c>
      <c r="H1025" s="18" t="s">
        <v>1885</v>
      </c>
      <c r="I1025" s="30">
        <v>150</v>
      </c>
      <c r="J1025" s="30">
        <v>75</v>
      </c>
      <c r="K1025" s="30">
        <v>0</v>
      </c>
      <c r="L1025" s="30">
        <v>35</v>
      </c>
      <c r="M1025" s="30">
        <v>40</v>
      </c>
      <c r="N1025" s="30">
        <v>0</v>
      </c>
      <c r="O1025" s="30">
        <v>0</v>
      </c>
    </row>
    <row r="1026" spans="1:15" ht="60.75" x14ac:dyDescent="0.25">
      <c r="A1026" s="25">
        <f t="shared" ref="A1026" si="212">A1025+1</f>
        <v>987</v>
      </c>
      <c r="B1026" s="22">
        <f t="shared" si="207"/>
        <v>15</v>
      </c>
      <c r="C1026" s="23">
        <v>887</v>
      </c>
      <c r="D1026" s="36" t="s">
        <v>1890</v>
      </c>
      <c r="E1026" s="19" t="s">
        <v>26</v>
      </c>
      <c r="F1026" s="19" t="s">
        <v>1868</v>
      </c>
      <c r="G1026" s="19" t="s">
        <v>215</v>
      </c>
      <c r="H1026" s="18" t="s">
        <v>1872</v>
      </c>
      <c r="I1026" s="30">
        <v>250.89500000000001</v>
      </c>
      <c r="J1026" s="30">
        <v>125.44799999999999</v>
      </c>
      <c r="K1026" s="30">
        <v>0</v>
      </c>
      <c r="L1026" s="30">
        <v>73.700999999999993</v>
      </c>
      <c r="M1026" s="30">
        <v>30</v>
      </c>
      <c r="N1026" s="30">
        <v>0</v>
      </c>
      <c r="O1026" s="30">
        <v>21.745999999999999</v>
      </c>
    </row>
    <row r="1027" spans="1:15" ht="60.75" x14ac:dyDescent="0.25">
      <c r="A1027" s="25">
        <f t="shared" ref="A1027" si="213">A1026+1</f>
        <v>988</v>
      </c>
      <c r="B1027" s="22">
        <f t="shared" si="207"/>
        <v>16</v>
      </c>
      <c r="C1027" s="23">
        <v>1302</v>
      </c>
      <c r="D1027" s="36" t="s">
        <v>1891</v>
      </c>
      <c r="E1027" s="19" t="s">
        <v>26</v>
      </c>
      <c r="F1027" s="19" t="s">
        <v>20</v>
      </c>
      <c r="G1027" s="19" t="s">
        <v>215</v>
      </c>
      <c r="H1027" s="18" t="s">
        <v>1872</v>
      </c>
      <c r="I1027" s="30">
        <v>297.59100000000001</v>
      </c>
      <c r="J1027" s="30">
        <v>147</v>
      </c>
      <c r="K1027" s="30">
        <v>0</v>
      </c>
      <c r="L1027" s="30">
        <v>70</v>
      </c>
      <c r="M1027" s="30">
        <v>42.420999999999999</v>
      </c>
      <c r="N1027" s="30">
        <v>0</v>
      </c>
      <c r="O1027" s="30">
        <v>38.17</v>
      </c>
    </row>
    <row r="1028" spans="1:15" ht="40.5" x14ac:dyDescent="0.25">
      <c r="A1028" s="25">
        <f t="shared" ref="A1028" si="214">A1027+1</f>
        <v>989</v>
      </c>
      <c r="B1028" s="22">
        <f t="shared" si="207"/>
        <v>17</v>
      </c>
      <c r="C1028" s="23">
        <v>1481</v>
      </c>
      <c r="D1028" s="36" t="s">
        <v>1892</v>
      </c>
      <c r="E1028" s="19" t="s">
        <v>26</v>
      </c>
      <c r="F1028" s="19" t="s">
        <v>78</v>
      </c>
      <c r="G1028" s="19" t="s">
        <v>215</v>
      </c>
      <c r="H1028" s="18" t="s">
        <v>1872</v>
      </c>
      <c r="I1028" s="30">
        <v>148.31100000000001</v>
      </c>
      <c r="J1028" s="30">
        <v>74.155000000000001</v>
      </c>
      <c r="K1028" s="30">
        <v>0</v>
      </c>
      <c r="L1028" s="30">
        <v>36.93</v>
      </c>
      <c r="M1028" s="30">
        <v>0</v>
      </c>
      <c r="N1028" s="30">
        <v>37.225999999999999</v>
      </c>
      <c r="O1028" s="30">
        <v>0</v>
      </c>
    </row>
    <row r="1029" spans="1:15" ht="40.5" x14ac:dyDescent="0.25">
      <c r="A1029" s="25">
        <f t="shared" ref="A1029" si="215">A1028+1</f>
        <v>990</v>
      </c>
      <c r="B1029" s="22">
        <f t="shared" si="207"/>
        <v>18</v>
      </c>
      <c r="C1029" s="23">
        <v>1673</v>
      </c>
      <c r="D1029" s="36" t="s">
        <v>1893</v>
      </c>
      <c r="E1029" s="19" t="s">
        <v>26</v>
      </c>
      <c r="F1029" s="19" t="s">
        <v>1894</v>
      </c>
      <c r="G1029" s="19" t="s">
        <v>215</v>
      </c>
      <c r="H1029" s="18" t="s">
        <v>1872</v>
      </c>
      <c r="I1029" s="30">
        <v>250.54400000000001</v>
      </c>
      <c r="J1029" s="30">
        <v>125.27200000000001</v>
      </c>
      <c r="K1029" s="30">
        <v>0</v>
      </c>
      <c r="L1029" s="30">
        <v>48.381999999999998</v>
      </c>
      <c r="M1029" s="30">
        <v>0</v>
      </c>
      <c r="N1029" s="30">
        <v>48</v>
      </c>
      <c r="O1029" s="30">
        <v>28.89</v>
      </c>
    </row>
    <row r="1030" spans="1:15" ht="60.75" x14ac:dyDescent="0.25">
      <c r="A1030" s="25">
        <f t="shared" ref="A1030" si="216">A1029+1</f>
        <v>991</v>
      </c>
      <c r="B1030" s="22">
        <f t="shared" si="207"/>
        <v>19</v>
      </c>
      <c r="C1030" s="23">
        <v>1709</v>
      </c>
      <c r="D1030" s="36" t="s">
        <v>1895</v>
      </c>
      <c r="E1030" s="19" t="s">
        <v>26</v>
      </c>
      <c r="F1030" s="19" t="s">
        <v>1896</v>
      </c>
      <c r="G1030" s="19" t="s">
        <v>215</v>
      </c>
      <c r="H1030" s="18" t="s">
        <v>1872</v>
      </c>
      <c r="I1030" s="30">
        <v>120.12</v>
      </c>
      <c r="J1030" s="30">
        <v>52.5</v>
      </c>
      <c r="K1030" s="30">
        <v>0</v>
      </c>
      <c r="L1030" s="30">
        <v>30</v>
      </c>
      <c r="M1030" s="30">
        <v>0</v>
      </c>
      <c r="N1030" s="30">
        <v>23</v>
      </c>
      <c r="O1030" s="30">
        <v>14.62</v>
      </c>
    </row>
    <row r="1031" spans="1:15" ht="40.5" x14ac:dyDescent="0.25">
      <c r="A1031" s="25">
        <f t="shared" ref="A1031" si="217">A1030+1</f>
        <v>992</v>
      </c>
      <c r="B1031" s="22">
        <f t="shared" si="207"/>
        <v>20</v>
      </c>
      <c r="C1031" s="23">
        <v>1899</v>
      </c>
      <c r="D1031" s="36" t="s">
        <v>1897</v>
      </c>
      <c r="E1031" s="19" t="s">
        <v>26</v>
      </c>
      <c r="F1031" s="19" t="s">
        <v>78</v>
      </c>
      <c r="G1031" s="19" t="s">
        <v>215</v>
      </c>
      <c r="H1031" s="18" t="s">
        <v>1872</v>
      </c>
      <c r="I1031" s="30">
        <v>199.72800000000001</v>
      </c>
      <c r="J1031" s="30">
        <v>98</v>
      </c>
      <c r="K1031" s="30">
        <v>0</v>
      </c>
      <c r="L1031" s="30">
        <v>39.658999999999999</v>
      </c>
      <c r="M1031" s="30">
        <v>0</v>
      </c>
      <c r="N1031" s="30">
        <v>62.069000000000003</v>
      </c>
      <c r="O1031" s="30">
        <v>0</v>
      </c>
    </row>
    <row r="1032" spans="1:15" ht="60.75" x14ac:dyDescent="0.25">
      <c r="A1032" s="25">
        <f t="shared" ref="A1032" si="218">A1031+1</f>
        <v>993</v>
      </c>
      <c r="B1032" s="22">
        <f t="shared" si="207"/>
        <v>21</v>
      </c>
      <c r="C1032" s="23">
        <v>1993</v>
      </c>
      <c r="D1032" s="36" t="s">
        <v>1898</v>
      </c>
      <c r="E1032" s="19" t="s">
        <v>26</v>
      </c>
      <c r="F1032" s="19" t="s">
        <v>1899</v>
      </c>
      <c r="G1032" s="19" t="s">
        <v>215</v>
      </c>
      <c r="H1032" s="18" t="s">
        <v>1872</v>
      </c>
      <c r="I1032" s="30">
        <v>200</v>
      </c>
      <c r="J1032" s="30">
        <v>100</v>
      </c>
      <c r="K1032" s="30">
        <v>0</v>
      </c>
      <c r="L1032" s="30">
        <v>59.5</v>
      </c>
      <c r="M1032" s="30">
        <v>40.5</v>
      </c>
      <c r="N1032" s="30">
        <v>0</v>
      </c>
      <c r="O1032" s="30">
        <v>0</v>
      </c>
    </row>
    <row r="1033" spans="1:15" ht="112.5" x14ac:dyDescent="0.25">
      <c r="A1033" s="25">
        <f t="shared" ref="A1033" si="219">A1032+1</f>
        <v>994</v>
      </c>
      <c r="B1033" s="22">
        <f t="shared" si="207"/>
        <v>22</v>
      </c>
      <c r="C1033" s="23">
        <v>2001</v>
      </c>
      <c r="D1033" s="36" t="s">
        <v>1900</v>
      </c>
      <c r="E1033" s="19" t="s">
        <v>26</v>
      </c>
      <c r="F1033" s="19" t="s">
        <v>1901</v>
      </c>
      <c r="G1033" s="19" t="s">
        <v>215</v>
      </c>
      <c r="H1033" s="18" t="s">
        <v>1872</v>
      </c>
      <c r="I1033" s="30">
        <v>480.68099999999998</v>
      </c>
      <c r="J1033" s="30">
        <v>196.27</v>
      </c>
      <c r="K1033" s="30">
        <v>0</v>
      </c>
      <c r="L1033" s="30">
        <v>189.60599999999999</v>
      </c>
      <c r="M1033" s="30">
        <v>94.805000000000007</v>
      </c>
      <c r="N1033" s="30">
        <v>0</v>
      </c>
      <c r="O1033" s="30">
        <v>0</v>
      </c>
    </row>
    <row r="1034" spans="1:15" ht="40.5" x14ac:dyDescent="0.25">
      <c r="A1034" s="25">
        <f t="shared" ref="A1034" si="220">A1033+1</f>
        <v>995</v>
      </c>
      <c r="B1034" s="22">
        <f t="shared" si="207"/>
        <v>23</v>
      </c>
      <c r="C1034" s="23">
        <v>2242</v>
      </c>
      <c r="D1034" s="36" t="s">
        <v>1902</v>
      </c>
      <c r="E1034" s="19" t="s">
        <v>26</v>
      </c>
      <c r="F1034" s="19" t="s">
        <v>1903</v>
      </c>
      <c r="G1034" s="19" t="s">
        <v>215</v>
      </c>
      <c r="H1034" s="18" t="s">
        <v>1872</v>
      </c>
      <c r="I1034" s="30">
        <v>499.76</v>
      </c>
      <c r="J1034" s="30">
        <v>245</v>
      </c>
      <c r="K1034" s="30">
        <v>0</v>
      </c>
      <c r="L1034" s="30">
        <v>102.706</v>
      </c>
      <c r="M1034" s="30">
        <v>125</v>
      </c>
      <c r="N1034" s="30">
        <v>0</v>
      </c>
      <c r="O1034" s="30">
        <v>27.053999999999998</v>
      </c>
    </row>
    <row r="1035" spans="1:15" ht="40.5" x14ac:dyDescent="0.25">
      <c r="A1035" s="25">
        <f t="shared" ref="A1035" si="221">A1034+1</f>
        <v>996</v>
      </c>
      <c r="B1035" s="22">
        <f t="shared" si="207"/>
        <v>24</v>
      </c>
      <c r="C1035" s="23">
        <v>2267</v>
      </c>
      <c r="D1035" s="36" t="s">
        <v>1904</v>
      </c>
      <c r="E1035" s="19" t="s">
        <v>26</v>
      </c>
      <c r="F1035" s="19" t="s">
        <v>1905</v>
      </c>
      <c r="G1035" s="19" t="s">
        <v>215</v>
      </c>
      <c r="H1035" s="18" t="s">
        <v>1872</v>
      </c>
      <c r="I1035" s="30">
        <v>499.5</v>
      </c>
      <c r="J1035" s="30">
        <v>244.755</v>
      </c>
      <c r="K1035" s="30">
        <v>0</v>
      </c>
      <c r="L1035" s="30">
        <v>129.375</v>
      </c>
      <c r="M1035" s="30">
        <v>40.381999999999998</v>
      </c>
      <c r="N1035" s="30">
        <v>40</v>
      </c>
      <c r="O1035" s="30">
        <v>44.988</v>
      </c>
    </row>
    <row r="1036" spans="1:15" ht="40.5" x14ac:dyDescent="0.25">
      <c r="A1036" s="25">
        <f t="shared" ref="A1036" si="222">A1035+1</f>
        <v>997</v>
      </c>
      <c r="B1036" s="22">
        <f t="shared" si="207"/>
        <v>25</v>
      </c>
      <c r="C1036" s="23">
        <v>2270</v>
      </c>
      <c r="D1036" s="36" t="s">
        <v>1906</v>
      </c>
      <c r="E1036" s="19" t="s">
        <v>26</v>
      </c>
      <c r="F1036" s="19" t="s">
        <v>1907</v>
      </c>
      <c r="G1036" s="19" t="s">
        <v>215</v>
      </c>
      <c r="H1036" s="18" t="s">
        <v>1872</v>
      </c>
      <c r="I1036" s="30">
        <v>175.7</v>
      </c>
      <c r="J1036" s="30">
        <v>85</v>
      </c>
      <c r="K1036" s="30">
        <v>0</v>
      </c>
      <c r="L1036" s="30">
        <v>46.7</v>
      </c>
      <c r="M1036" s="30">
        <v>30</v>
      </c>
      <c r="N1036" s="30">
        <v>14</v>
      </c>
      <c r="O1036" s="30">
        <v>0</v>
      </c>
    </row>
    <row r="1037" spans="1:15" ht="40.5" x14ac:dyDescent="0.25">
      <c r="A1037" s="25">
        <f t="shared" ref="A1037" si="223">A1036+1</f>
        <v>998</v>
      </c>
      <c r="B1037" s="22">
        <f t="shared" si="207"/>
        <v>26</v>
      </c>
      <c r="C1037" s="23">
        <v>2427</v>
      </c>
      <c r="D1037" s="36" t="s">
        <v>1908</v>
      </c>
      <c r="E1037" s="19" t="s">
        <v>26</v>
      </c>
      <c r="F1037" s="19" t="s">
        <v>20</v>
      </c>
      <c r="G1037" s="19" t="s">
        <v>215</v>
      </c>
      <c r="H1037" s="18" t="s">
        <v>1872</v>
      </c>
      <c r="I1037" s="30">
        <v>299.69900000000001</v>
      </c>
      <c r="J1037" s="30">
        <v>148</v>
      </c>
      <c r="K1037" s="30">
        <v>0</v>
      </c>
      <c r="L1037" s="30">
        <v>76.698999999999998</v>
      </c>
      <c r="M1037" s="30">
        <v>25</v>
      </c>
      <c r="N1037" s="30">
        <v>14.964</v>
      </c>
      <c r="O1037" s="30">
        <v>35.036000000000001</v>
      </c>
    </row>
    <row r="1038" spans="1:15" ht="40.5" x14ac:dyDescent="0.25">
      <c r="A1038" s="25">
        <f t="shared" ref="A1038" si="224">A1037+1</f>
        <v>999</v>
      </c>
      <c r="B1038" s="22">
        <f t="shared" si="207"/>
        <v>27</v>
      </c>
      <c r="C1038" s="23">
        <v>2546</v>
      </c>
      <c r="D1038" s="36" t="s">
        <v>1909</v>
      </c>
      <c r="E1038" s="19" t="s">
        <v>26</v>
      </c>
      <c r="F1038" s="19" t="s">
        <v>1910</v>
      </c>
      <c r="G1038" s="19" t="s">
        <v>215</v>
      </c>
      <c r="H1038" s="18" t="s">
        <v>1872</v>
      </c>
      <c r="I1038" s="30">
        <v>232.34899999999999</v>
      </c>
      <c r="J1038" s="30">
        <v>110</v>
      </c>
      <c r="K1038" s="30">
        <v>0</v>
      </c>
      <c r="L1038" s="30">
        <v>52.348999999999997</v>
      </c>
      <c r="M1038" s="30">
        <v>40</v>
      </c>
      <c r="N1038" s="30">
        <v>30</v>
      </c>
      <c r="O1038" s="30">
        <v>0</v>
      </c>
    </row>
    <row r="1039" spans="1:15" ht="40.5" x14ac:dyDescent="0.25">
      <c r="A1039" s="25">
        <f t="shared" ref="A1039" si="225">A1038+1</f>
        <v>1000</v>
      </c>
      <c r="B1039" s="22">
        <f t="shared" si="207"/>
        <v>28</v>
      </c>
      <c r="C1039" s="23">
        <v>85</v>
      </c>
      <c r="D1039" s="36" t="s">
        <v>1911</v>
      </c>
      <c r="E1039" s="19" t="s">
        <v>24</v>
      </c>
      <c r="F1039" s="19" t="s">
        <v>1912</v>
      </c>
      <c r="G1039" s="19" t="s">
        <v>215</v>
      </c>
      <c r="H1039" s="18" t="s">
        <v>1877</v>
      </c>
      <c r="I1039" s="30">
        <v>399.36</v>
      </c>
      <c r="J1039" s="30">
        <v>198</v>
      </c>
      <c r="K1039" s="30">
        <v>0</v>
      </c>
      <c r="L1039" s="30">
        <v>100</v>
      </c>
      <c r="M1039" s="30">
        <v>53.128</v>
      </c>
      <c r="N1039" s="30">
        <v>0</v>
      </c>
      <c r="O1039" s="30">
        <v>48.231999999999999</v>
      </c>
    </row>
    <row r="1040" spans="1:15" ht="40.5" x14ac:dyDescent="0.25">
      <c r="A1040" s="25">
        <f t="shared" ref="A1040" si="226">A1039+1</f>
        <v>1001</v>
      </c>
      <c r="B1040" s="22">
        <f t="shared" si="207"/>
        <v>29</v>
      </c>
      <c r="C1040" s="23">
        <v>117</v>
      </c>
      <c r="D1040" s="36" t="s">
        <v>1913</v>
      </c>
      <c r="E1040" s="19" t="s">
        <v>24</v>
      </c>
      <c r="F1040" s="19" t="s">
        <v>175</v>
      </c>
      <c r="G1040" s="19" t="s">
        <v>215</v>
      </c>
      <c r="H1040" s="18" t="s">
        <v>1914</v>
      </c>
      <c r="I1040" s="30">
        <v>298.10399999999998</v>
      </c>
      <c r="J1040" s="30">
        <v>148</v>
      </c>
      <c r="K1040" s="30">
        <v>0</v>
      </c>
      <c r="L1040" s="30">
        <v>75</v>
      </c>
      <c r="M1040" s="30">
        <v>38</v>
      </c>
      <c r="N1040" s="30">
        <v>0</v>
      </c>
      <c r="O1040" s="30">
        <v>37.103999999999999</v>
      </c>
    </row>
    <row r="1041" spans="1:15" ht="40.5" x14ac:dyDescent="0.25">
      <c r="A1041" s="25">
        <f t="shared" ref="A1041" si="227">A1040+1</f>
        <v>1002</v>
      </c>
      <c r="B1041" s="22">
        <f t="shared" si="207"/>
        <v>30</v>
      </c>
      <c r="C1041" s="23">
        <v>219</v>
      </c>
      <c r="D1041" s="36" t="s">
        <v>1915</v>
      </c>
      <c r="E1041" s="19" t="s">
        <v>24</v>
      </c>
      <c r="F1041" s="19" t="s">
        <v>1868</v>
      </c>
      <c r="G1041" s="19" t="s">
        <v>215</v>
      </c>
      <c r="H1041" s="18" t="s">
        <v>1875</v>
      </c>
      <c r="I1041" s="30">
        <v>472.63600000000002</v>
      </c>
      <c r="J1041" s="30">
        <v>233</v>
      </c>
      <c r="K1041" s="30">
        <v>0</v>
      </c>
      <c r="L1041" s="30">
        <v>120</v>
      </c>
      <c r="M1041" s="30">
        <v>60</v>
      </c>
      <c r="N1041" s="30">
        <v>0</v>
      </c>
      <c r="O1041" s="30">
        <v>59.636000000000003</v>
      </c>
    </row>
    <row r="1042" spans="1:15" ht="81" x14ac:dyDescent="0.25">
      <c r="A1042" s="25">
        <f t="shared" ref="A1042" si="228">A1041+1</f>
        <v>1003</v>
      </c>
      <c r="B1042" s="22">
        <f t="shared" si="207"/>
        <v>31</v>
      </c>
      <c r="C1042" s="23">
        <v>771</v>
      </c>
      <c r="D1042" s="36" t="s">
        <v>1916</v>
      </c>
      <c r="E1042" s="19" t="s">
        <v>24</v>
      </c>
      <c r="F1042" s="19" t="s">
        <v>20</v>
      </c>
      <c r="G1042" s="19" t="s">
        <v>215</v>
      </c>
      <c r="H1042" s="18" t="s">
        <v>1872</v>
      </c>
      <c r="I1042" s="30">
        <v>192.39599999999999</v>
      </c>
      <c r="J1042" s="30">
        <v>96</v>
      </c>
      <c r="K1042" s="30">
        <v>0</v>
      </c>
      <c r="L1042" s="30">
        <v>48</v>
      </c>
      <c r="M1042" s="30">
        <v>48.396000000000001</v>
      </c>
      <c r="N1042" s="30">
        <v>0</v>
      </c>
      <c r="O1042" s="30">
        <v>0</v>
      </c>
    </row>
    <row r="1043" spans="1:15" ht="44.25" customHeight="1" x14ac:dyDescent="0.25">
      <c r="A1043" s="25">
        <f t="shared" ref="A1043" si="229">A1042+1</f>
        <v>1004</v>
      </c>
      <c r="B1043" s="22">
        <f t="shared" si="207"/>
        <v>32</v>
      </c>
      <c r="C1043" s="23">
        <v>1094</v>
      </c>
      <c r="D1043" s="36" t="s">
        <v>1917</v>
      </c>
      <c r="E1043" s="19" t="s">
        <v>24</v>
      </c>
      <c r="F1043" s="19" t="s">
        <v>1868</v>
      </c>
      <c r="G1043" s="19" t="s">
        <v>215</v>
      </c>
      <c r="H1043" s="18" t="s">
        <v>1872</v>
      </c>
      <c r="I1043" s="30">
        <v>499.37299999999999</v>
      </c>
      <c r="J1043" s="30">
        <v>248</v>
      </c>
      <c r="K1043" s="30">
        <v>0</v>
      </c>
      <c r="L1043" s="30">
        <v>126.373</v>
      </c>
      <c r="M1043" s="30">
        <v>65</v>
      </c>
      <c r="N1043" s="30">
        <v>0</v>
      </c>
      <c r="O1043" s="30">
        <v>60</v>
      </c>
    </row>
    <row r="1044" spans="1:15" ht="60.75" x14ac:dyDescent="0.25">
      <c r="A1044" s="25">
        <f t="shared" ref="A1044" si="230">A1043+1</f>
        <v>1005</v>
      </c>
      <c r="B1044" s="22">
        <f t="shared" si="207"/>
        <v>33</v>
      </c>
      <c r="C1044" s="23">
        <v>1501</v>
      </c>
      <c r="D1044" s="36" t="s">
        <v>1918</v>
      </c>
      <c r="E1044" s="19" t="s">
        <v>24</v>
      </c>
      <c r="F1044" s="19" t="s">
        <v>20</v>
      </c>
      <c r="G1044" s="19" t="s">
        <v>215</v>
      </c>
      <c r="H1044" s="18" t="s">
        <v>1872</v>
      </c>
      <c r="I1044" s="30">
        <v>462.01600000000002</v>
      </c>
      <c r="J1044" s="30">
        <v>231.00800000000001</v>
      </c>
      <c r="K1044" s="30">
        <v>0</v>
      </c>
      <c r="L1044" s="30">
        <v>133.374</v>
      </c>
      <c r="M1044" s="30">
        <v>37</v>
      </c>
      <c r="N1044" s="30">
        <v>24.227</v>
      </c>
      <c r="O1044" s="30">
        <v>36.406999999999996</v>
      </c>
    </row>
    <row r="1045" spans="1:15" ht="56.25" x14ac:dyDescent="0.25">
      <c r="A1045" s="25">
        <f t="shared" ref="A1045" si="231">A1044+1</f>
        <v>1006</v>
      </c>
      <c r="B1045" s="22">
        <f t="shared" si="207"/>
        <v>34</v>
      </c>
      <c r="C1045" s="23">
        <v>1887</v>
      </c>
      <c r="D1045" s="36" t="s">
        <v>1919</v>
      </c>
      <c r="E1045" s="19" t="s">
        <v>24</v>
      </c>
      <c r="F1045" s="19" t="s">
        <v>1920</v>
      </c>
      <c r="G1045" s="19" t="s">
        <v>215</v>
      </c>
      <c r="H1045" s="18" t="s">
        <v>1872</v>
      </c>
      <c r="I1045" s="30">
        <v>136.767</v>
      </c>
      <c r="J1045" s="30">
        <v>67.016000000000005</v>
      </c>
      <c r="K1045" s="30">
        <v>0</v>
      </c>
      <c r="L1045" s="30">
        <v>43.765000000000001</v>
      </c>
      <c r="M1045" s="30">
        <v>14</v>
      </c>
      <c r="N1045" s="30">
        <v>0</v>
      </c>
      <c r="O1045" s="30">
        <v>11.986000000000001</v>
      </c>
    </row>
    <row r="1046" spans="1:15" ht="60.75" x14ac:dyDescent="0.25">
      <c r="A1046" s="25">
        <f t="shared" ref="A1046" si="232">A1045+1</f>
        <v>1007</v>
      </c>
      <c r="B1046" s="22">
        <f t="shared" si="207"/>
        <v>35</v>
      </c>
      <c r="C1046" s="23">
        <v>1900</v>
      </c>
      <c r="D1046" s="36" t="s">
        <v>1921</v>
      </c>
      <c r="E1046" s="19" t="s">
        <v>24</v>
      </c>
      <c r="F1046" s="19" t="s">
        <v>20</v>
      </c>
      <c r="G1046" s="19" t="s">
        <v>215</v>
      </c>
      <c r="H1046" s="18" t="s">
        <v>1922</v>
      </c>
      <c r="I1046" s="30">
        <v>164.524</v>
      </c>
      <c r="J1046" s="30">
        <v>78</v>
      </c>
      <c r="K1046" s="30">
        <v>0</v>
      </c>
      <c r="L1046" s="30">
        <v>56</v>
      </c>
      <c r="M1046" s="30">
        <v>30.524000000000001</v>
      </c>
      <c r="N1046" s="30">
        <v>0</v>
      </c>
      <c r="O1046" s="30">
        <v>0</v>
      </c>
    </row>
    <row r="1047" spans="1:15" ht="40.5" x14ac:dyDescent="0.25">
      <c r="A1047" s="25">
        <f t="shared" ref="A1047" si="233">A1046+1</f>
        <v>1008</v>
      </c>
      <c r="B1047" s="22">
        <f t="shared" si="207"/>
        <v>36</v>
      </c>
      <c r="C1047" s="23">
        <v>2265</v>
      </c>
      <c r="D1047" s="36" t="s">
        <v>1923</v>
      </c>
      <c r="E1047" s="19" t="s">
        <v>24</v>
      </c>
      <c r="F1047" s="19" t="s">
        <v>20</v>
      </c>
      <c r="G1047" s="19" t="s">
        <v>215</v>
      </c>
      <c r="H1047" s="18" t="s">
        <v>1872</v>
      </c>
      <c r="I1047" s="30">
        <v>298.46499999999997</v>
      </c>
      <c r="J1047" s="30">
        <v>148</v>
      </c>
      <c r="K1047" s="30">
        <v>0</v>
      </c>
      <c r="L1047" s="30">
        <v>75.706999999999994</v>
      </c>
      <c r="M1047" s="30">
        <v>35</v>
      </c>
      <c r="N1047" s="30">
        <v>23.5</v>
      </c>
      <c r="O1047" s="30">
        <v>16.257999999999999</v>
      </c>
    </row>
    <row r="1048" spans="1:15" ht="60.75" x14ac:dyDescent="0.25">
      <c r="A1048" s="25">
        <f t="shared" ref="A1048" si="234">A1047+1</f>
        <v>1009</v>
      </c>
      <c r="B1048" s="22">
        <f t="shared" si="207"/>
        <v>37</v>
      </c>
      <c r="C1048" s="23">
        <v>2400</v>
      </c>
      <c r="D1048" s="36" t="s">
        <v>1924</v>
      </c>
      <c r="E1048" s="19" t="s">
        <v>24</v>
      </c>
      <c r="F1048" s="19" t="s">
        <v>20</v>
      </c>
      <c r="G1048" s="19" t="s">
        <v>215</v>
      </c>
      <c r="H1048" s="18" t="s">
        <v>1922</v>
      </c>
      <c r="I1048" s="30">
        <v>403.87200000000001</v>
      </c>
      <c r="J1048" s="30">
        <v>200</v>
      </c>
      <c r="K1048" s="30">
        <v>0</v>
      </c>
      <c r="L1048" s="30">
        <v>161.87200000000001</v>
      </c>
      <c r="M1048" s="30">
        <v>35</v>
      </c>
      <c r="N1048" s="30">
        <v>0</v>
      </c>
      <c r="O1048" s="30">
        <v>7</v>
      </c>
    </row>
    <row r="1049" spans="1:15" ht="56.25" x14ac:dyDescent="0.25">
      <c r="A1049" s="25">
        <f t="shared" ref="A1049" si="235">A1048+1</f>
        <v>1010</v>
      </c>
      <c r="B1049" s="22">
        <f t="shared" si="207"/>
        <v>38</v>
      </c>
      <c r="C1049" s="23">
        <v>94</v>
      </c>
      <c r="D1049" s="36" t="s">
        <v>1925</v>
      </c>
      <c r="E1049" s="19" t="s">
        <v>127</v>
      </c>
      <c r="F1049" s="19" t="s">
        <v>1926</v>
      </c>
      <c r="G1049" s="19" t="s">
        <v>215</v>
      </c>
      <c r="H1049" s="18" t="s">
        <v>1872</v>
      </c>
      <c r="I1049" s="30">
        <v>112.06</v>
      </c>
      <c r="J1049" s="30">
        <v>55</v>
      </c>
      <c r="K1049" s="30">
        <v>0</v>
      </c>
      <c r="L1049" s="30">
        <v>23</v>
      </c>
      <c r="M1049" s="30">
        <v>0</v>
      </c>
      <c r="N1049" s="30">
        <v>34.06</v>
      </c>
      <c r="O1049" s="30">
        <v>0</v>
      </c>
    </row>
    <row r="1050" spans="1:15" ht="40.5" x14ac:dyDescent="0.25">
      <c r="A1050" s="25">
        <f t="shared" ref="A1050" si="236">A1049+1</f>
        <v>1011</v>
      </c>
      <c r="B1050" s="22">
        <f t="shared" si="207"/>
        <v>39</v>
      </c>
      <c r="C1050" s="23">
        <v>97</v>
      </c>
      <c r="D1050" s="36" t="s">
        <v>1927</v>
      </c>
      <c r="E1050" s="19" t="s">
        <v>127</v>
      </c>
      <c r="F1050" s="19" t="s">
        <v>1928</v>
      </c>
      <c r="G1050" s="19" t="s">
        <v>215</v>
      </c>
      <c r="H1050" s="18" t="s">
        <v>1872</v>
      </c>
      <c r="I1050" s="30">
        <v>210.148</v>
      </c>
      <c r="J1050" s="30">
        <v>105</v>
      </c>
      <c r="K1050" s="30">
        <v>0</v>
      </c>
      <c r="L1050" s="30">
        <v>33</v>
      </c>
      <c r="M1050" s="30">
        <v>0</v>
      </c>
      <c r="N1050" s="30">
        <v>63.454000000000001</v>
      </c>
      <c r="O1050" s="30">
        <v>8.6940000000000008</v>
      </c>
    </row>
    <row r="1051" spans="1:15" ht="60.75" x14ac:dyDescent="0.25">
      <c r="A1051" s="25">
        <f t="shared" ref="A1051" si="237">A1050+1</f>
        <v>1012</v>
      </c>
      <c r="B1051" s="22">
        <f t="shared" si="207"/>
        <v>40</v>
      </c>
      <c r="C1051" s="23">
        <v>179</v>
      </c>
      <c r="D1051" s="36" t="s">
        <v>1929</v>
      </c>
      <c r="E1051" s="19" t="s">
        <v>127</v>
      </c>
      <c r="F1051" s="19" t="s">
        <v>1930</v>
      </c>
      <c r="G1051" s="19" t="s">
        <v>215</v>
      </c>
      <c r="H1051" s="18" t="s">
        <v>1931</v>
      </c>
      <c r="I1051" s="30">
        <v>150.94999999999999</v>
      </c>
      <c r="J1051" s="30">
        <v>75.474999999999994</v>
      </c>
      <c r="K1051" s="30">
        <v>0</v>
      </c>
      <c r="L1051" s="30">
        <v>42.265999999999998</v>
      </c>
      <c r="M1051" s="30">
        <v>0</v>
      </c>
      <c r="N1051" s="30">
        <v>33.209000000000003</v>
      </c>
      <c r="O1051" s="30">
        <v>0</v>
      </c>
    </row>
    <row r="1052" spans="1:15" ht="56.25" x14ac:dyDescent="0.25">
      <c r="A1052" s="25">
        <f t="shared" ref="A1052" si="238">A1051+1</f>
        <v>1013</v>
      </c>
      <c r="B1052" s="22">
        <f t="shared" si="207"/>
        <v>41</v>
      </c>
      <c r="C1052" s="23">
        <v>191</v>
      </c>
      <c r="D1052" s="36" t="s">
        <v>1932</v>
      </c>
      <c r="E1052" s="19" t="s">
        <v>127</v>
      </c>
      <c r="F1052" s="19" t="s">
        <v>40</v>
      </c>
      <c r="G1052" s="19" t="s">
        <v>215</v>
      </c>
      <c r="H1052" s="18" t="s">
        <v>1933</v>
      </c>
      <c r="I1052" s="30">
        <v>107.551</v>
      </c>
      <c r="J1052" s="30">
        <v>50</v>
      </c>
      <c r="K1052" s="30">
        <v>0</v>
      </c>
      <c r="L1052" s="30">
        <v>29.550999999999998</v>
      </c>
      <c r="M1052" s="30">
        <v>28</v>
      </c>
      <c r="N1052" s="30">
        <v>0</v>
      </c>
      <c r="O1052" s="30">
        <v>0</v>
      </c>
    </row>
    <row r="1053" spans="1:15" ht="56.25" x14ac:dyDescent="0.25">
      <c r="A1053" s="25">
        <f t="shared" ref="A1053" si="239">A1052+1</f>
        <v>1014</v>
      </c>
      <c r="B1053" s="22">
        <f t="shared" si="207"/>
        <v>42</v>
      </c>
      <c r="C1053" s="23">
        <v>194</v>
      </c>
      <c r="D1053" s="36" t="s">
        <v>1934</v>
      </c>
      <c r="E1053" s="19" t="s">
        <v>127</v>
      </c>
      <c r="F1053" s="19" t="s">
        <v>40</v>
      </c>
      <c r="G1053" s="19" t="s">
        <v>215</v>
      </c>
      <c r="H1053" s="18" t="s">
        <v>1933</v>
      </c>
      <c r="I1053" s="30">
        <v>272.404</v>
      </c>
      <c r="J1053" s="30">
        <v>130</v>
      </c>
      <c r="K1053" s="30">
        <v>0</v>
      </c>
      <c r="L1053" s="30">
        <v>73.751999999999995</v>
      </c>
      <c r="M1053" s="30">
        <v>40</v>
      </c>
      <c r="N1053" s="30">
        <v>0</v>
      </c>
      <c r="O1053" s="30">
        <v>28.652000000000001</v>
      </c>
    </row>
    <row r="1054" spans="1:15" ht="40.5" x14ac:dyDescent="0.25">
      <c r="A1054" s="25">
        <f t="shared" ref="A1054" si="240">A1053+1</f>
        <v>1015</v>
      </c>
      <c r="B1054" s="22">
        <f t="shared" si="207"/>
        <v>43</v>
      </c>
      <c r="C1054" s="23">
        <v>234</v>
      </c>
      <c r="D1054" s="36" t="s">
        <v>1935</v>
      </c>
      <c r="E1054" s="19" t="s">
        <v>127</v>
      </c>
      <c r="F1054" s="19" t="s">
        <v>1282</v>
      </c>
      <c r="G1054" s="19" t="s">
        <v>215</v>
      </c>
      <c r="H1054" s="18" t="s">
        <v>1936</v>
      </c>
      <c r="I1054" s="30">
        <v>299.983</v>
      </c>
      <c r="J1054" s="30">
        <v>148</v>
      </c>
      <c r="K1054" s="30">
        <v>0</v>
      </c>
      <c r="L1054" s="30">
        <v>72</v>
      </c>
      <c r="M1054" s="30">
        <v>40</v>
      </c>
      <c r="N1054" s="30">
        <v>0</v>
      </c>
      <c r="O1054" s="30">
        <v>39.982999999999997</v>
      </c>
    </row>
    <row r="1055" spans="1:15" ht="81" x14ac:dyDescent="0.25">
      <c r="A1055" s="25">
        <f t="shared" ref="A1055" si="241">A1054+1</f>
        <v>1016</v>
      </c>
      <c r="B1055" s="22">
        <f t="shared" si="207"/>
        <v>44</v>
      </c>
      <c r="C1055" s="23">
        <v>288</v>
      </c>
      <c r="D1055" s="36" t="s">
        <v>1937</v>
      </c>
      <c r="E1055" s="19" t="s">
        <v>127</v>
      </c>
      <c r="F1055" s="19" t="s">
        <v>253</v>
      </c>
      <c r="G1055" s="19" t="s">
        <v>215</v>
      </c>
      <c r="H1055" s="18" t="s">
        <v>1872</v>
      </c>
      <c r="I1055" s="30">
        <v>170</v>
      </c>
      <c r="J1055" s="30">
        <v>85</v>
      </c>
      <c r="K1055" s="30">
        <v>0</v>
      </c>
      <c r="L1055" s="30">
        <v>47</v>
      </c>
      <c r="M1055" s="30">
        <v>38</v>
      </c>
      <c r="N1055" s="30">
        <v>0</v>
      </c>
      <c r="O1055" s="30">
        <v>0</v>
      </c>
    </row>
    <row r="1056" spans="1:15" ht="40.5" x14ac:dyDescent="0.25">
      <c r="A1056" s="25">
        <f t="shared" ref="A1056" si="242">A1055+1</f>
        <v>1017</v>
      </c>
      <c r="B1056" s="22">
        <f t="shared" si="207"/>
        <v>45</v>
      </c>
      <c r="C1056" s="23">
        <v>289</v>
      </c>
      <c r="D1056" s="36" t="s">
        <v>1938</v>
      </c>
      <c r="E1056" s="19" t="s">
        <v>127</v>
      </c>
      <c r="F1056" s="19" t="s">
        <v>1939</v>
      </c>
      <c r="G1056" s="19" t="s">
        <v>215</v>
      </c>
      <c r="H1056" s="18" t="s">
        <v>1872</v>
      </c>
      <c r="I1056" s="30">
        <v>234</v>
      </c>
      <c r="J1056" s="30">
        <v>114.19199999999999</v>
      </c>
      <c r="K1056" s="30">
        <v>0</v>
      </c>
      <c r="L1056" s="30">
        <v>81.900000000000006</v>
      </c>
      <c r="M1056" s="30">
        <v>0</v>
      </c>
      <c r="N1056" s="30">
        <v>37.908000000000001</v>
      </c>
      <c r="O1056" s="30">
        <v>0</v>
      </c>
    </row>
    <row r="1057" spans="1:15" ht="60.75" x14ac:dyDescent="0.25">
      <c r="A1057" s="25">
        <f t="shared" ref="A1057" si="243">A1056+1</f>
        <v>1018</v>
      </c>
      <c r="B1057" s="22">
        <f t="shared" si="207"/>
        <v>46</v>
      </c>
      <c r="C1057" s="23">
        <v>314</v>
      </c>
      <c r="D1057" s="36" t="s">
        <v>1940</v>
      </c>
      <c r="E1057" s="19" t="s">
        <v>127</v>
      </c>
      <c r="F1057" s="19" t="s">
        <v>1941</v>
      </c>
      <c r="G1057" s="19" t="s">
        <v>215</v>
      </c>
      <c r="H1057" s="18" t="s">
        <v>1872</v>
      </c>
      <c r="I1057" s="30">
        <v>421.464</v>
      </c>
      <c r="J1057" s="30">
        <v>210.732</v>
      </c>
      <c r="K1057" s="30">
        <v>0</v>
      </c>
      <c r="L1057" s="30">
        <v>84.292000000000002</v>
      </c>
      <c r="M1057" s="30">
        <v>0</v>
      </c>
      <c r="N1057" s="30">
        <v>84.558000000000007</v>
      </c>
      <c r="O1057" s="30">
        <v>41.881999999999998</v>
      </c>
    </row>
    <row r="1058" spans="1:15" ht="81" x14ac:dyDescent="0.25">
      <c r="A1058" s="25">
        <f t="shared" ref="A1058" si="244">A1057+1</f>
        <v>1019</v>
      </c>
      <c r="B1058" s="22">
        <f t="shared" si="207"/>
        <v>47</v>
      </c>
      <c r="C1058" s="23">
        <v>333</v>
      </c>
      <c r="D1058" s="36" t="s">
        <v>1942</v>
      </c>
      <c r="E1058" s="19" t="s">
        <v>127</v>
      </c>
      <c r="F1058" s="19" t="s">
        <v>1943</v>
      </c>
      <c r="G1058" s="19" t="s">
        <v>215</v>
      </c>
      <c r="H1058" s="18" t="s">
        <v>947</v>
      </c>
      <c r="I1058" s="30">
        <v>120</v>
      </c>
      <c r="J1058" s="30">
        <v>59</v>
      </c>
      <c r="K1058" s="30">
        <v>0</v>
      </c>
      <c r="L1058" s="30">
        <v>31</v>
      </c>
      <c r="M1058" s="30">
        <v>30</v>
      </c>
      <c r="N1058" s="30">
        <v>0</v>
      </c>
      <c r="O1058" s="30">
        <v>0</v>
      </c>
    </row>
    <row r="1059" spans="1:15" ht="75" x14ac:dyDescent="0.25">
      <c r="A1059" s="25">
        <f t="shared" ref="A1059" si="245">A1058+1</f>
        <v>1020</v>
      </c>
      <c r="B1059" s="22">
        <f t="shared" si="207"/>
        <v>48</v>
      </c>
      <c r="C1059" s="23">
        <v>362</v>
      </c>
      <c r="D1059" s="36" t="s">
        <v>1944</v>
      </c>
      <c r="E1059" s="19" t="s">
        <v>127</v>
      </c>
      <c r="F1059" s="19" t="s">
        <v>1945</v>
      </c>
      <c r="G1059" s="19" t="s">
        <v>215</v>
      </c>
      <c r="H1059" s="18" t="s">
        <v>1872</v>
      </c>
      <c r="I1059" s="30">
        <v>299.86</v>
      </c>
      <c r="J1059" s="30">
        <v>146.93100000000001</v>
      </c>
      <c r="K1059" s="30">
        <v>0</v>
      </c>
      <c r="L1059" s="30">
        <v>104.95099999999999</v>
      </c>
      <c r="M1059" s="30">
        <v>23.997</v>
      </c>
      <c r="N1059" s="30">
        <v>0</v>
      </c>
      <c r="O1059" s="30">
        <v>23.981000000000002</v>
      </c>
    </row>
    <row r="1060" spans="1:15" ht="60.75" x14ac:dyDescent="0.25">
      <c r="A1060" s="25">
        <f t="shared" ref="A1060" si="246">A1059+1</f>
        <v>1021</v>
      </c>
      <c r="B1060" s="22">
        <f t="shared" si="207"/>
        <v>49</v>
      </c>
      <c r="C1060" s="23">
        <v>386</v>
      </c>
      <c r="D1060" s="36" t="s">
        <v>1946</v>
      </c>
      <c r="E1060" s="19" t="s">
        <v>127</v>
      </c>
      <c r="F1060" s="19" t="s">
        <v>1947</v>
      </c>
      <c r="G1060" s="19" t="s">
        <v>215</v>
      </c>
      <c r="H1060" s="18" t="s">
        <v>728</v>
      </c>
      <c r="I1060" s="30">
        <v>110</v>
      </c>
      <c r="J1060" s="30">
        <v>50</v>
      </c>
      <c r="K1060" s="30">
        <v>0</v>
      </c>
      <c r="L1060" s="30">
        <v>30</v>
      </c>
      <c r="M1060" s="30">
        <v>10</v>
      </c>
      <c r="N1060" s="30">
        <v>20</v>
      </c>
      <c r="O1060" s="30">
        <v>0</v>
      </c>
    </row>
    <row r="1061" spans="1:15" ht="60.75" x14ac:dyDescent="0.25">
      <c r="A1061" s="25">
        <f t="shared" ref="A1061" si="247">A1060+1</f>
        <v>1022</v>
      </c>
      <c r="B1061" s="22">
        <f t="shared" si="207"/>
        <v>50</v>
      </c>
      <c r="C1061" s="23">
        <v>483</v>
      </c>
      <c r="D1061" s="36" t="s">
        <v>1948</v>
      </c>
      <c r="E1061" s="19" t="s">
        <v>127</v>
      </c>
      <c r="F1061" s="19" t="s">
        <v>1949</v>
      </c>
      <c r="G1061" s="19" t="s">
        <v>215</v>
      </c>
      <c r="H1061" s="18" t="s">
        <v>1872</v>
      </c>
      <c r="I1061" s="30">
        <v>299.5</v>
      </c>
      <c r="J1061" s="30">
        <v>139.5</v>
      </c>
      <c r="K1061" s="30">
        <v>0</v>
      </c>
      <c r="L1061" s="30">
        <v>85</v>
      </c>
      <c r="M1061" s="30">
        <v>15</v>
      </c>
      <c r="N1061" s="30">
        <v>53</v>
      </c>
      <c r="O1061" s="30">
        <v>7</v>
      </c>
    </row>
    <row r="1062" spans="1:15" ht="81" x14ac:dyDescent="0.25">
      <c r="A1062" s="25">
        <f t="shared" ref="A1062" si="248">A1061+1</f>
        <v>1023</v>
      </c>
      <c r="B1062" s="22">
        <f t="shared" si="207"/>
        <v>51</v>
      </c>
      <c r="C1062" s="23">
        <v>540</v>
      </c>
      <c r="D1062" s="36" t="s">
        <v>1950</v>
      </c>
      <c r="E1062" s="19" t="s">
        <v>127</v>
      </c>
      <c r="F1062" s="19" t="s">
        <v>88</v>
      </c>
      <c r="G1062" s="19" t="s">
        <v>215</v>
      </c>
      <c r="H1062" s="18" t="s">
        <v>728</v>
      </c>
      <c r="I1062" s="30">
        <v>120.417</v>
      </c>
      <c r="J1062" s="30">
        <v>55</v>
      </c>
      <c r="K1062" s="30">
        <v>0</v>
      </c>
      <c r="L1062" s="30">
        <v>27.274000000000001</v>
      </c>
      <c r="M1062" s="30">
        <v>25</v>
      </c>
      <c r="N1062" s="30">
        <v>5</v>
      </c>
      <c r="O1062" s="30">
        <v>8.1430000000000007</v>
      </c>
    </row>
    <row r="1063" spans="1:15" ht="75" x14ac:dyDescent="0.25">
      <c r="A1063" s="25">
        <f t="shared" ref="A1063" si="249">A1062+1</f>
        <v>1024</v>
      </c>
      <c r="B1063" s="22">
        <f t="shared" si="207"/>
        <v>52</v>
      </c>
      <c r="C1063" s="23">
        <v>569</v>
      </c>
      <c r="D1063" s="36" t="s">
        <v>174</v>
      </c>
      <c r="E1063" s="19" t="s">
        <v>127</v>
      </c>
      <c r="F1063" s="19" t="s">
        <v>1951</v>
      </c>
      <c r="G1063" s="19" t="s">
        <v>215</v>
      </c>
      <c r="H1063" s="18" t="s">
        <v>1952</v>
      </c>
      <c r="I1063" s="30">
        <v>282.40199999999999</v>
      </c>
      <c r="J1063" s="30">
        <v>140</v>
      </c>
      <c r="K1063" s="30">
        <v>0</v>
      </c>
      <c r="L1063" s="30">
        <v>70.349999999999994</v>
      </c>
      <c r="M1063" s="30">
        <v>48</v>
      </c>
      <c r="N1063" s="30">
        <v>0</v>
      </c>
      <c r="O1063" s="30">
        <v>24.052</v>
      </c>
    </row>
    <row r="1064" spans="1:15" ht="60.75" x14ac:dyDescent="0.25">
      <c r="A1064" s="25">
        <f t="shared" ref="A1064" si="250">A1063+1</f>
        <v>1025</v>
      </c>
      <c r="B1064" s="22">
        <f t="shared" si="207"/>
        <v>53</v>
      </c>
      <c r="C1064" s="23">
        <v>578</v>
      </c>
      <c r="D1064" s="36" t="s">
        <v>1953</v>
      </c>
      <c r="E1064" s="19" t="s">
        <v>127</v>
      </c>
      <c r="F1064" s="19" t="s">
        <v>1949</v>
      </c>
      <c r="G1064" s="19" t="s">
        <v>215</v>
      </c>
      <c r="H1064" s="18" t="s">
        <v>1872</v>
      </c>
      <c r="I1064" s="30">
        <v>150</v>
      </c>
      <c r="J1064" s="30">
        <v>72</v>
      </c>
      <c r="K1064" s="30">
        <v>0</v>
      </c>
      <c r="L1064" s="30">
        <v>40</v>
      </c>
      <c r="M1064" s="30">
        <v>38</v>
      </c>
      <c r="N1064" s="30">
        <v>0</v>
      </c>
      <c r="O1064" s="30">
        <v>0</v>
      </c>
    </row>
    <row r="1065" spans="1:15" ht="60.75" x14ac:dyDescent="0.25">
      <c r="A1065" s="25">
        <f t="shared" ref="A1065" si="251">A1064+1</f>
        <v>1026</v>
      </c>
      <c r="B1065" s="22">
        <f t="shared" si="207"/>
        <v>54</v>
      </c>
      <c r="C1065" s="23">
        <v>591</v>
      </c>
      <c r="D1065" s="36" t="s">
        <v>1954</v>
      </c>
      <c r="E1065" s="19" t="s">
        <v>127</v>
      </c>
      <c r="F1065" s="19" t="s">
        <v>1955</v>
      </c>
      <c r="G1065" s="19" t="s">
        <v>215</v>
      </c>
      <c r="H1065" s="18" t="s">
        <v>1956</v>
      </c>
      <c r="I1065" s="30">
        <v>209</v>
      </c>
      <c r="J1065" s="30">
        <v>104.5</v>
      </c>
      <c r="K1065" s="30">
        <v>0</v>
      </c>
      <c r="L1065" s="30">
        <v>59.5</v>
      </c>
      <c r="M1065" s="30">
        <v>20</v>
      </c>
      <c r="N1065" s="30">
        <v>4.3040000000000003</v>
      </c>
      <c r="O1065" s="30">
        <v>20.696000000000002</v>
      </c>
    </row>
    <row r="1066" spans="1:15" ht="40.5" x14ac:dyDescent="0.25">
      <c r="A1066" s="25">
        <f t="shared" ref="A1066" si="252">A1065+1</f>
        <v>1027</v>
      </c>
      <c r="B1066" s="22">
        <f t="shared" si="207"/>
        <v>55</v>
      </c>
      <c r="C1066" s="23">
        <v>747</v>
      </c>
      <c r="D1066" s="36" t="s">
        <v>1957</v>
      </c>
      <c r="E1066" s="19" t="s">
        <v>127</v>
      </c>
      <c r="F1066" s="19" t="s">
        <v>1866</v>
      </c>
      <c r="G1066" s="19" t="s">
        <v>215</v>
      </c>
      <c r="H1066" s="18" t="s">
        <v>1872</v>
      </c>
      <c r="I1066" s="30">
        <v>499.97800000000001</v>
      </c>
      <c r="J1066" s="30">
        <v>248</v>
      </c>
      <c r="K1066" s="30">
        <v>0</v>
      </c>
      <c r="L1066" s="30">
        <v>126.373</v>
      </c>
      <c r="M1066" s="30">
        <v>18.192</v>
      </c>
      <c r="N1066" s="30">
        <v>60</v>
      </c>
      <c r="O1066" s="30">
        <v>47.412999999999997</v>
      </c>
    </row>
    <row r="1067" spans="1:15" ht="60.75" x14ac:dyDescent="0.25">
      <c r="A1067" s="25">
        <f t="shared" ref="A1067" si="253">A1066+1</f>
        <v>1028</v>
      </c>
      <c r="B1067" s="22">
        <f t="shared" si="207"/>
        <v>56</v>
      </c>
      <c r="C1067" s="23">
        <v>769</v>
      </c>
      <c r="D1067" s="36" t="s">
        <v>1958</v>
      </c>
      <c r="E1067" s="19" t="s">
        <v>127</v>
      </c>
      <c r="F1067" s="19" t="s">
        <v>20</v>
      </c>
      <c r="G1067" s="19" t="s">
        <v>215</v>
      </c>
      <c r="H1067" s="18" t="s">
        <v>1872</v>
      </c>
      <c r="I1067" s="30">
        <v>281.80799999999999</v>
      </c>
      <c r="J1067" s="30">
        <v>140</v>
      </c>
      <c r="K1067" s="30">
        <v>0</v>
      </c>
      <c r="L1067" s="30">
        <v>71</v>
      </c>
      <c r="M1067" s="30">
        <v>55.808</v>
      </c>
      <c r="N1067" s="30">
        <v>0</v>
      </c>
      <c r="O1067" s="30">
        <v>15</v>
      </c>
    </row>
    <row r="1068" spans="1:15" ht="40.5" x14ac:dyDescent="0.25">
      <c r="A1068" s="25">
        <f t="shared" ref="A1068" si="254">A1067+1</f>
        <v>1029</v>
      </c>
      <c r="B1068" s="22">
        <f t="shared" si="207"/>
        <v>57</v>
      </c>
      <c r="C1068" s="23">
        <v>867</v>
      </c>
      <c r="D1068" s="36" t="s">
        <v>1959</v>
      </c>
      <c r="E1068" s="19" t="s">
        <v>127</v>
      </c>
      <c r="F1068" s="19" t="s">
        <v>253</v>
      </c>
      <c r="G1068" s="19" t="s">
        <v>215</v>
      </c>
      <c r="H1068" s="18" t="s">
        <v>1872</v>
      </c>
      <c r="I1068" s="30">
        <v>449.46100000000001</v>
      </c>
      <c r="J1068" s="30">
        <v>224.7</v>
      </c>
      <c r="K1068" s="30">
        <v>0</v>
      </c>
      <c r="L1068" s="30">
        <v>129.761</v>
      </c>
      <c r="M1068" s="30">
        <v>50</v>
      </c>
      <c r="N1068" s="30">
        <v>0</v>
      </c>
      <c r="O1068" s="30">
        <v>45</v>
      </c>
    </row>
    <row r="1069" spans="1:15" ht="56.25" x14ac:dyDescent="0.25">
      <c r="A1069" s="25">
        <f t="shared" ref="A1069" si="255">A1068+1</f>
        <v>1030</v>
      </c>
      <c r="B1069" s="22">
        <f t="shared" si="207"/>
        <v>58</v>
      </c>
      <c r="C1069" s="23">
        <v>941</v>
      </c>
      <c r="D1069" s="36" t="s">
        <v>1960</v>
      </c>
      <c r="E1069" s="19" t="s">
        <v>127</v>
      </c>
      <c r="F1069" s="19" t="s">
        <v>173</v>
      </c>
      <c r="G1069" s="19" t="s">
        <v>215</v>
      </c>
      <c r="H1069" s="18" t="s">
        <v>1872</v>
      </c>
      <c r="I1069" s="30">
        <v>158.69300000000001</v>
      </c>
      <c r="J1069" s="30">
        <v>76</v>
      </c>
      <c r="K1069" s="30">
        <v>0</v>
      </c>
      <c r="L1069" s="30">
        <v>40.57</v>
      </c>
      <c r="M1069" s="30">
        <v>0</v>
      </c>
      <c r="N1069" s="30">
        <v>28.12</v>
      </c>
      <c r="O1069" s="30">
        <v>14.003</v>
      </c>
    </row>
    <row r="1070" spans="1:15" ht="56.25" x14ac:dyDescent="0.25">
      <c r="A1070" s="25">
        <f t="shared" ref="A1070" si="256">A1069+1</f>
        <v>1031</v>
      </c>
      <c r="B1070" s="22">
        <f t="shared" si="207"/>
        <v>59</v>
      </c>
      <c r="C1070" s="23">
        <v>1018</v>
      </c>
      <c r="D1070" s="36" t="s">
        <v>1961</v>
      </c>
      <c r="E1070" s="19" t="s">
        <v>127</v>
      </c>
      <c r="F1070" s="19" t="s">
        <v>1962</v>
      </c>
      <c r="G1070" s="19" t="s">
        <v>215</v>
      </c>
      <c r="H1070" s="18" t="s">
        <v>1963</v>
      </c>
      <c r="I1070" s="30">
        <v>109.8</v>
      </c>
      <c r="J1070" s="30">
        <v>54.9</v>
      </c>
      <c r="K1070" s="30">
        <v>0</v>
      </c>
      <c r="L1070" s="30">
        <v>29.9</v>
      </c>
      <c r="M1070" s="30">
        <v>25</v>
      </c>
      <c r="N1070" s="30">
        <v>0</v>
      </c>
      <c r="O1070" s="30">
        <v>0</v>
      </c>
    </row>
    <row r="1071" spans="1:15" ht="56.25" x14ac:dyDescent="0.25">
      <c r="A1071" s="25">
        <f t="shared" ref="A1071" si="257">A1070+1</f>
        <v>1032</v>
      </c>
      <c r="B1071" s="22">
        <f t="shared" si="207"/>
        <v>60</v>
      </c>
      <c r="C1071" s="23">
        <v>1252</v>
      </c>
      <c r="D1071" s="36" t="s">
        <v>1964</v>
      </c>
      <c r="E1071" s="19" t="s">
        <v>127</v>
      </c>
      <c r="F1071" s="19" t="s">
        <v>1965</v>
      </c>
      <c r="G1071" s="19" t="s">
        <v>215</v>
      </c>
      <c r="H1071" s="18" t="s">
        <v>1914</v>
      </c>
      <c r="I1071" s="30">
        <v>176.91900000000001</v>
      </c>
      <c r="J1071" s="30">
        <v>88</v>
      </c>
      <c r="K1071" s="30">
        <v>0</v>
      </c>
      <c r="L1071" s="30">
        <v>28.696999999999999</v>
      </c>
      <c r="M1071" s="30">
        <v>50</v>
      </c>
      <c r="N1071" s="30">
        <v>0</v>
      </c>
      <c r="O1071" s="30">
        <v>10.222</v>
      </c>
    </row>
    <row r="1072" spans="1:15" ht="40.5" x14ac:dyDescent="0.25">
      <c r="A1072" s="25">
        <f t="shared" ref="A1072" si="258">A1071+1</f>
        <v>1033</v>
      </c>
      <c r="B1072" s="22">
        <f t="shared" si="207"/>
        <v>61</v>
      </c>
      <c r="C1072" s="23">
        <v>1495</v>
      </c>
      <c r="D1072" s="36" t="s">
        <v>1966</v>
      </c>
      <c r="E1072" s="19" t="s">
        <v>127</v>
      </c>
      <c r="F1072" s="19" t="s">
        <v>20</v>
      </c>
      <c r="G1072" s="19" t="s">
        <v>215</v>
      </c>
      <c r="H1072" s="18" t="s">
        <v>1967</v>
      </c>
      <c r="I1072" s="30">
        <v>123.6</v>
      </c>
      <c r="J1072" s="30">
        <v>60</v>
      </c>
      <c r="K1072" s="30">
        <v>0</v>
      </c>
      <c r="L1072" s="30">
        <v>28.5</v>
      </c>
      <c r="M1072" s="30">
        <v>0</v>
      </c>
      <c r="N1072" s="30">
        <v>25.1</v>
      </c>
      <c r="O1072" s="30">
        <v>10</v>
      </c>
    </row>
    <row r="1073" spans="1:15" ht="40.5" x14ac:dyDescent="0.25">
      <c r="A1073" s="25">
        <f t="shared" ref="A1073" si="259">A1072+1</f>
        <v>1034</v>
      </c>
      <c r="B1073" s="22">
        <f t="shared" si="207"/>
        <v>62</v>
      </c>
      <c r="C1073" s="23">
        <v>2247</v>
      </c>
      <c r="D1073" s="36" t="s">
        <v>1968</v>
      </c>
      <c r="E1073" s="19" t="s">
        <v>127</v>
      </c>
      <c r="F1073" s="19" t="s">
        <v>20</v>
      </c>
      <c r="G1073" s="19" t="s">
        <v>215</v>
      </c>
      <c r="H1073" s="18" t="s">
        <v>1872</v>
      </c>
      <c r="I1073" s="30">
        <v>299.99900000000002</v>
      </c>
      <c r="J1073" s="30">
        <v>147</v>
      </c>
      <c r="K1073" s="30">
        <v>0</v>
      </c>
      <c r="L1073" s="30">
        <v>77.554000000000002</v>
      </c>
      <c r="M1073" s="30">
        <v>42</v>
      </c>
      <c r="N1073" s="30">
        <v>0</v>
      </c>
      <c r="O1073" s="30">
        <v>33.445</v>
      </c>
    </row>
    <row r="1074" spans="1:15" ht="40.5" x14ac:dyDescent="0.25">
      <c r="A1074" s="25">
        <f t="shared" ref="A1074" si="260">A1073+1</f>
        <v>1035</v>
      </c>
      <c r="B1074" s="22">
        <f t="shared" si="207"/>
        <v>63</v>
      </c>
      <c r="C1074" s="23">
        <v>2374</v>
      </c>
      <c r="D1074" s="36" t="s">
        <v>1969</v>
      </c>
      <c r="E1074" s="19" t="s">
        <v>127</v>
      </c>
      <c r="F1074" s="19" t="s">
        <v>20</v>
      </c>
      <c r="G1074" s="19" t="s">
        <v>215</v>
      </c>
      <c r="H1074" s="18" t="s">
        <v>1970</v>
      </c>
      <c r="I1074" s="30">
        <v>184.05199999999999</v>
      </c>
      <c r="J1074" s="30">
        <v>92.025999999999996</v>
      </c>
      <c r="K1074" s="30">
        <v>0</v>
      </c>
      <c r="L1074" s="30">
        <v>45.155000000000001</v>
      </c>
      <c r="M1074" s="30">
        <v>12</v>
      </c>
      <c r="N1074" s="30">
        <v>12</v>
      </c>
      <c r="O1074" s="30">
        <v>22.870999999999999</v>
      </c>
    </row>
    <row r="1075" spans="1:15" ht="40.5" x14ac:dyDescent="0.25">
      <c r="A1075" s="25">
        <f t="shared" ref="A1075" si="261">A1074+1</f>
        <v>1036</v>
      </c>
      <c r="B1075" s="22">
        <f t="shared" si="207"/>
        <v>64</v>
      </c>
      <c r="C1075" s="23">
        <v>1901</v>
      </c>
      <c r="D1075" s="36" t="s">
        <v>1971</v>
      </c>
      <c r="E1075" s="19" t="s">
        <v>22</v>
      </c>
      <c r="F1075" s="19" t="s">
        <v>20</v>
      </c>
      <c r="G1075" s="19" t="s">
        <v>215</v>
      </c>
      <c r="H1075" s="18" t="s">
        <v>1872</v>
      </c>
      <c r="I1075" s="30">
        <v>499.755</v>
      </c>
      <c r="J1075" s="30">
        <v>240</v>
      </c>
      <c r="K1075" s="30">
        <v>0</v>
      </c>
      <c r="L1075" s="30">
        <v>129.755</v>
      </c>
      <c r="M1075" s="30">
        <v>65</v>
      </c>
      <c r="N1075" s="30">
        <v>0</v>
      </c>
      <c r="O1075" s="30">
        <v>65</v>
      </c>
    </row>
    <row r="1076" spans="1:15" ht="40.5" x14ac:dyDescent="0.25">
      <c r="A1076" s="25">
        <f t="shared" ref="A1076" si="262">A1075+1</f>
        <v>1037</v>
      </c>
      <c r="B1076" s="22">
        <f t="shared" si="207"/>
        <v>65</v>
      </c>
      <c r="C1076" s="23">
        <v>2244</v>
      </c>
      <c r="D1076" s="36" t="s">
        <v>1972</v>
      </c>
      <c r="E1076" s="19" t="s">
        <v>22</v>
      </c>
      <c r="F1076" s="19" t="s">
        <v>20</v>
      </c>
      <c r="G1076" s="19" t="s">
        <v>215</v>
      </c>
      <c r="H1076" s="18" t="s">
        <v>1872</v>
      </c>
      <c r="I1076" s="30">
        <v>300</v>
      </c>
      <c r="J1076" s="30">
        <v>145</v>
      </c>
      <c r="K1076" s="30">
        <v>0</v>
      </c>
      <c r="L1076" s="30">
        <v>75</v>
      </c>
      <c r="M1076" s="30">
        <v>80</v>
      </c>
      <c r="N1076" s="30">
        <v>0</v>
      </c>
      <c r="O1076" s="30">
        <v>0</v>
      </c>
    </row>
    <row r="1077" spans="1:15" ht="40.5" x14ac:dyDescent="0.25">
      <c r="A1077" s="25">
        <f t="shared" ref="A1077" si="263">A1076+1</f>
        <v>1038</v>
      </c>
      <c r="B1077" s="22">
        <f t="shared" si="207"/>
        <v>66</v>
      </c>
      <c r="C1077" s="23">
        <v>2472</v>
      </c>
      <c r="D1077" s="36" t="s">
        <v>1973</v>
      </c>
      <c r="E1077" s="19" t="s">
        <v>22</v>
      </c>
      <c r="F1077" s="19" t="s">
        <v>20</v>
      </c>
      <c r="G1077" s="19" t="s">
        <v>215</v>
      </c>
      <c r="H1077" s="18" t="s">
        <v>1872</v>
      </c>
      <c r="I1077" s="30">
        <v>299.60399999999998</v>
      </c>
      <c r="J1077" s="30">
        <v>140</v>
      </c>
      <c r="K1077" s="30">
        <v>0</v>
      </c>
      <c r="L1077" s="30">
        <v>82.620999999999995</v>
      </c>
      <c r="M1077" s="30">
        <v>40</v>
      </c>
      <c r="N1077" s="30">
        <v>15</v>
      </c>
      <c r="O1077" s="30">
        <v>21.983000000000001</v>
      </c>
    </row>
    <row r="1078" spans="1:15" ht="66" customHeight="1" x14ac:dyDescent="0.25">
      <c r="A1078" s="25">
        <f t="shared" ref="A1078" si="264">A1077+1</f>
        <v>1039</v>
      </c>
      <c r="B1078" s="22">
        <f t="shared" si="207"/>
        <v>67</v>
      </c>
      <c r="C1078" s="23">
        <v>2513</v>
      </c>
      <c r="D1078" s="36" t="s">
        <v>1974</v>
      </c>
      <c r="E1078" s="19" t="s">
        <v>22</v>
      </c>
      <c r="F1078" s="19" t="s">
        <v>20</v>
      </c>
      <c r="G1078" s="19" t="s">
        <v>215</v>
      </c>
      <c r="H1078" s="18" t="s">
        <v>1872</v>
      </c>
      <c r="I1078" s="30">
        <v>299.61700000000002</v>
      </c>
      <c r="J1078" s="30">
        <v>147</v>
      </c>
      <c r="K1078" s="30">
        <v>0</v>
      </c>
      <c r="L1078" s="30">
        <v>70</v>
      </c>
      <c r="M1078" s="30">
        <v>42</v>
      </c>
      <c r="N1078" s="30">
        <v>17.324000000000002</v>
      </c>
      <c r="O1078" s="30">
        <v>23.292999999999999</v>
      </c>
    </row>
    <row r="1079" spans="1:15" s="10" customFormat="1" ht="20.25" x14ac:dyDescent="0.3">
      <c r="A1079" s="26"/>
      <c r="B1079" s="6">
        <v>12</v>
      </c>
      <c r="C1079" s="6"/>
      <c r="D1079" s="7" t="s">
        <v>1976</v>
      </c>
      <c r="E1079" s="20"/>
      <c r="F1079" s="20"/>
      <c r="G1079" s="20"/>
      <c r="H1079" s="20"/>
      <c r="I1079" s="11">
        <f>SUM(I1080:I1091)</f>
        <v>3421.46</v>
      </c>
      <c r="J1079" s="11">
        <f t="shared" ref="J1079:O1079" si="265">SUM(J1080:J1091)</f>
        <v>1709.6930000000002</v>
      </c>
      <c r="K1079" s="11">
        <f t="shared" si="265"/>
        <v>0</v>
      </c>
      <c r="L1079" s="11">
        <f t="shared" si="265"/>
        <v>1019.8999999999999</v>
      </c>
      <c r="M1079" s="11">
        <f t="shared" si="265"/>
        <v>536.572</v>
      </c>
      <c r="N1079" s="11">
        <f t="shared" si="265"/>
        <v>98.12</v>
      </c>
      <c r="O1079" s="11">
        <f t="shared" si="265"/>
        <v>57.174999999999997</v>
      </c>
    </row>
    <row r="1080" spans="1:15" ht="40.5" x14ac:dyDescent="0.25">
      <c r="A1080" s="25">
        <f>A1078+1</f>
        <v>1040</v>
      </c>
      <c r="B1080" s="22">
        <v>1</v>
      </c>
      <c r="C1080" s="23">
        <v>1888</v>
      </c>
      <c r="D1080" s="36" t="s">
        <v>1977</v>
      </c>
      <c r="E1080" s="19" t="s">
        <v>6</v>
      </c>
      <c r="F1080" s="19" t="s">
        <v>1978</v>
      </c>
      <c r="G1080" s="19" t="s">
        <v>1979</v>
      </c>
      <c r="H1080" s="18" t="s">
        <v>1980</v>
      </c>
      <c r="I1080" s="30">
        <v>459.85700000000003</v>
      </c>
      <c r="J1080" s="30">
        <v>229.9</v>
      </c>
      <c r="K1080" s="30">
        <v>0</v>
      </c>
      <c r="L1080" s="30">
        <v>109.95699999999999</v>
      </c>
      <c r="M1080" s="30">
        <v>120</v>
      </c>
      <c r="N1080" s="30">
        <v>0</v>
      </c>
      <c r="O1080" s="30">
        <v>0</v>
      </c>
    </row>
    <row r="1081" spans="1:15" s="3" customFormat="1" ht="40.5" x14ac:dyDescent="0.25">
      <c r="A1081" s="25">
        <f>A1080+1</f>
        <v>1041</v>
      </c>
      <c r="B1081" s="22">
        <f>B1080+1</f>
        <v>2</v>
      </c>
      <c r="C1081" s="22">
        <v>907</v>
      </c>
      <c r="D1081" s="35" t="s">
        <v>1981</v>
      </c>
      <c r="E1081" s="18" t="s">
        <v>26</v>
      </c>
      <c r="F1081" s="18" t="s">
        <v>23</v>
      </c>
      <c r="G1081" s="18" t="s">
        <v>1979</v>
      </c>
      <c r="H1081" s="18" t="s">
        <v>1982</v>
      </c>
      <c r="I1081" s="30">
        <v>100</v>
      </c>
      <c r="J1081" s="30">
        <v>50</v>
      </c>
      <c r="K1081" s="30">
        <v>0</v>
      </c>
      <c r="L1081" s="30">
        <v>24</v>
      </c>
      <c r="M1081" s="30">
        <v>26</v>
      </c>
      <c r="N1081" s="30">
        <v>0</v>
      </c>
      <c r="O1081" s="30">
        <v>0</v>
      </c>
    </row>
    <row r="1082" spans="1:15" s="3" customFormat="1" ht="81" x14ac:dyDescent="0.25">
      <c r="A1082" s="25">
        <f t="shared" ref="A1082:A1091" si="266">A1081+1</f>
        <v>1042</v>
      </c>
      <c r="B1082" s="22">
        <f>B1081+1</f>
        <v>3</v>
      </c>
      <c r="C1082" s="22">
        <v>1258</v>
      </c>
      <c r="D1082" s="35" t="s">
        <v>1983</v>
      </c>
      <c r="E1082" s="18" t="s">
        <v>26</v>
      </c>
      <c r="F1082" s="18" t="s">
        <v>1984</v>
      </c>
      <c r="G1082" s="18" t="s">
        <v>1979</v>
      </c>
      <c r="H1082" s="18" t="s">
        <v>1982</v>
      </c>
      <c r="I1082" s="30">
        <v>100</v>
      </c>
      <c r="J1082" s="30">
        <v>49</v>
      </c>
      <c r="K1082" s="30">
        <v>0</v>
      </c>
      <c r="L1082" s="30">
        <v>25</v>
      </c>
      <c r="M1082" s="30">
        <v>26</v>
      </c>
      <c r="N1082" s="30">
        <v>0</v>
      </c>
      <c r="O1082" s="30">
        <v>0</v>
      </c>
    </row>
    <row r="1083" spans="1:15" s="3" customFormat="1" ht="40.5" x14ac:dyDescent="0.25">
      <c r="A1083" s="25">
        <f t="shared" si="266"/>
        <v>1043</v>
      </c>
      <c r="B1083" s="22">
        <f t="shared" ref="B1083:B1091" si="267">B1082+1</f>
        <v>4</v>
      </c>
      <c r="C1083" s="22">
        <v>1912</v>
      </c>
      <c r="D1083" s="35" t="s">
        <v>1985</v>
      </c>
      <c r="E1083" s="18" t="s">
        <v>26</v>
      </c>
      <c r="F1083" s="18" t="s">
        <v>1978</v>
      </c>
      <c r="G1083" s="18" t="s">
        <v>1979</v>
      </c>
      <c r="H1083" s="18" t="s">
        <v>1986</v>
      </c>
      <c r="I1083" s="30">
        <v>378.01</v>
      </c>
      <c r="J1083" s="30">
        <v>189</v>
      </c>
      <c r="K1083" s="30">
        <v>0</v>
      </c>
      <c r="L1083" s="30">
        <v>92.516999999999996</v>
      </c>
      <c r="M1083" s="30">
        <v>65</v>
      </c>
      <c r="N1083" s="30">
        <v>0</v>
      </c>
      <c r="O1083" s="30">
        <v>31.492999999999999</v>
      </c>
    </row>
    <row r="1084" spans="1:15" s="3" customFormat="1" ht="40.5" x14ac:dyDescent="0.25">
      <c r="A1084" s="25">
        <f t="shared" si="266"/>
        <v>1044</v>
      </c>
      <c r="B1084" s="22">
        <f t="shared" si="267"/>
        <v>5</v>
      </c>
      <c r="C1084" s="22">
        <v>1651</v>
      </c>
      <c r="D1084" s="35" t="s">
        <v>1987</v>
      </c>
      <c r="E1084" s="18" t="s">
        <v>24</v>
      </c>
      <c r="F1084" s="18" t="s">
        <v>1978</v>
      </c>
      <c r="G1084" s="18" t="s">
        <v>1979</v>
      </c>
      <c r="H1084" s="18" t="s">
        <v>1988</v>
      </c>
      <c r="I1084" s="30">
        <v>298.68200000000002</v>
      </c>
      <c r="J1084" s="30">
        <v>149.34100000000001</v>
      </c>
      <c r="K1084" s="30">
        <v>0</v>
      </c>
      <c r="L1084" s="30">
        <v>95.356999999999999</v>
      </c>
      <c r="M1084" s="30">
        <v>45</v>
      </c>
      <c r="N1084" s="30">
        <v>0</v>
      </c>
      <c r="O1084" s="30">
        <v>8.984</v>
      </c>
    </row>
    <row r="1085" spans="1:15" s="3" customFormat="1" ht="60.75" x14ac:dyDescent="0.25">
      <c r="A1085" s="25">
        <f t="shared" si="266"/>
        <v>1045</v>
      </c>
      <c r="B1085" s="22">
        <f t="shared" si="267"/>
        <v>6</v>
      </c>
      <c r="C1085" s="22">
        <v>357</v>
      </c>
      <c r="D1085" s="35" t="s">
        <v>1989</v>
      </c>
      <c r="E1085" s="18" t="s">
        <v>127</v>
      </c>
      <c r="F1085" s="18" t="s">
        <v>1978</v>
      </c>
      <c r="G1085" s="18" t="s">
        <v>1979</v>
      </c>
      <c r="H1085" s="18" t="s">
        <v>1990</v>
      </c>
      <c r="I1085" s="30">
        <v>100.006</v>
      </c>
      <c r="J1085" s="30">
        <v>50.003</v>
      </c>
      <c r="K1085" s="30">
        <v>0</v>
      </c>
      <c r="L1085" s="30">
        <v>23.631</v>
      </c>
      <c r="M1085" s="30">
        <v>0</v>
      </c>
      <c r="N1085" s="30">
        <v>20</v>
      </c>
      <c r="O1085" s="30">
        <v>6.3719999999999999</v>
      </c>
    </row>
    <row r="1086" spans="1:15" s="3" customFormat="1" ht="101.25" x14ac:dyDescent="0.25">
      <c r="A1086" s="25">
        <f t="shared" si="266"/>
        <v>1046</v>
      </c>
      <c r="B1086" s="22">
        <f t="shared" si="267"/>
        <v>7</v>
      </c>
      <c r="C1086" s="22">
        <v>1405</v>
      </c>
      <c r="D1086" s="35" t="s">
        <v>1991</v>
      </c>
      <c r="E1086" s="18" t="s">
        <v>127</v>
      </c>
      <c r="F1086" s="18" t="s">
        <v>1978</v>
      </c>
      <c r="G1086" s="18" t="s">
        <v>1979</v>
      </c>
      <c r="H1086" s="18" t="s">
        <v>1992</v>
      </c>
      <c r="I1086" s="30">
        <v>477.25799999999998</v>
      </c>
      <c r="J1086" s="30">
        <v>238.62899999999999</v>
      </c>
      <c r="K1086" s="30">
        <v>0</v>
      </c>
      <c r="L1086" s="30">
        <v>188.578</v>
      </c>
      <c r="M1086" s="30">
        <v>50.051000000000002</v>
      </c>
      <c r="N1086" s="30">
        <v>0</v>
      </c>
      <c r="O1086" s="30">
        <v>0</v>
      </c>
    </row>
    <row r="1087" spans="1:15" s="3" customFormat="1" ht="81" x14ac:dyDescent="0.25">
      <c r="A1087" s="25">
        <f t="shared" si="266"/>
        <v>1047</v>
      </c>
      <c r="B1087" s="22">
        <f t="shared" si="267"/>
        <v>8</v>
      </c>
      <c r="C1087" s="22">
        <v>1574</v>
      </c>
      <c r="D1087" s="35" t="s">
        <v>1993</v>
      </c>
      <c r="E1087" s="18" t="s">
        <v>127</v>
      </c>
      <c r="F1087" s="18" t="s">
        <v>20</v>
      </c>
      <c r="G1087" s="18" t="s">
        <v>1979</v>
      </c>
      <c r="H1087" s="18" t="s">
        <v>1982</v>
      </c>
      <c r="I1087" s="30">
        <v>249.999</v>
      </c>
      <c r="J1087" s="30">
        <v>125</v>
      </c>
      <c r="K1087" s="30">
        <v>0</v>
      </c>
      <c r="L1087" s="30">
        <v>93.477999999999994</v>
      </c>
      <c r="M1087" s="30">
        <v>4.5209999999999999</v>
      </c>
      <c r="N1087" s="30">
        <v>27</v>
      </c>
      <c r="O1087" s="30">
        <v>0</v>
      </c>
    </row>
    <row r="1088" spans="1:15" s="3" customFormat="1" ht="60.75" x14ac:dyDescent="0.25">
      <c r="A1088" s="25">
        <f t="shared" si="266"/>
        <v>1048</v>
      </c>
      <c r="B1088" s="22">
        <f t="shared" si="267"/>
        <v>9</v>
      </c>
      <c r="C1088" s="22">
        <v>1579</v>
      </c>
      <c r="D1088" s="35" t="s">
        <v>1994</v>
      </c>
      <c r="E1088" s="18" t="s">
        <v>127</v>
      </c>
      <c r="F1088" s="18" t="s">
        <v>20</v>
      </c>
      <c r="G1088" s="18" t="s">
        <v>1979</v>
      </c>
      <c r="H1088" s="18" t="s">
        <v>1982</v>
      </c>
      <c r="I1088" s="30">
        <v>140.25</v>
      </c>
      <c r="J1088" s="30">
        <v>70.125</v>
      </c>
      <c r="K1088" s="30">
        <v>0</v>
      </c>
      <c r="L1088" s="30">
        <v>43.884999999999998</v>
      </c>
      <c r="M1088" s="30">
        <v>0</v>
      </c>
      <c r="N1088" s="30">
        <v>23.84</v>
      </c>
      <c r="O1088" s="30">
        <v>2.4</v>
      </c>
    </row>
    <row r="1089" spans="1:15" s="3" customFormat="1" ht="40.5" x14ac:dyDescent="0.25">
      <c r="A1089" s="25">
        <f t="shared" si="266"/>
        <v>1049</v>
      </c>
      <c r="B1089" s="22">
        <f t="shared" si="267"/>
        <v>10</v>
      </c>
      <c r="C1089" s="22">
        <v>1882</v>
      </c>
      <c r="D1089" s="35" t="s">
        <v>1995</v>
      </c>
      <c r="E1089" s="18" t="s">
        <v>127</v>
      </c>
      <c r="F1089" s="18" t="s">
        <v>1996</v>
      </c>
      <c r="G1089" s="18" t="s">
        <v>1979</v>
      </c>
      <c r="H1089" s="18" t="s">
        <v>41</v>
      </c>
      <c r="I1089" s="30">
        <v>127.34699999999999</v>
      </c>
      <c r="J1089" s="30">
        <v>63.67</v>
      </c>
      <c r="K1089" s="30">
        <v>0</v>
      </c>
      <c r="L1089" s="30">
        <v>28.471</v>
      </c>
      <c r="M1089" s="30">
        <v>0</v>
      </c>
      <c r="N1089" s="30">
        <v>27.28</v>
      </c>
      <c r="O1089" s="30">
        <v>7.9260000000000002</v>
      </c>
    </row>
    <row r="1090" spans="1:15" s="3" customFormat="1" ht="40.5" x14ac:dyDescent="0.25">
      <c r="A1090" s="25">
        <f t="shared" si="266"/>
        <v>1050</v>
      </c>
      <c r="B1090" s="22">
        <f t="shared" si="267"/>
        <v>11</v>
      </c>
      <c r="C1090" s="22">
        <v>782</v>
      </c>
      <c r="D1090" s="35" t="s">
        <v>1997</v>
      </c>
      <c r="E1090" s="18" t="s">
        <v>22</v>
      </c>
      <c r="F1090" s="18" t="s">
        <v>74</v>
      </c>
      <c r="G1090" s="18" t="s">
        <v>1979</v>
      </c>
      <c r="H1090" s="18" t="s">
        <v>1982</v>
      </c>
      <c r="I1090" s="30">
        <v>490.05099999999999</v>
      </c>
      <c r="J1090" s="30">
        <v>245.02500000000001</v>
      </c>
      <c r="K1090" s="30">
        <v>0</v>
      </c>
      <c r="L1090" s="30">
        <v>145.02600000000001</v>
      </c>
      <c r="M1090" s="30">
        <v>100</v>
      </c>
      <c r="N1090" s="30">
        <v>0</v>
      </c>
      <c r="O1090" s="30">
        <v>0</v>
      </c>
    </row>
    <row r="1091" spans="1:15" s="3" customFormat="1" ht="60.75" x14ac:dyDescent="0.25">
      <c r="A1091" s="25">
        <f t="shared" si="266"/>
        <v>1051</v>
      </c>
      <c r="B1091" s="22">
        <f t="shared" si="267"/>
        <v>12</v>
      </c>
      <c r="C1091" s="22">
        <v>2577</v>
      </c>
      <c r="D1091" s="35" t="s">
        <v>1998</v>
      </c>
      <c r="E1091" s="18" t="s">
        <v>22</v>
      </c>
      <c r="F1091" s="18" t="s">
        <v>1999</v>
      </c>
      <c r="G1091" s="18" t="s">
        <v>1979</v>
      </c>
      <c r="H1091" s="18" t="s">
        <v>1982</v>
      </c>
      <c r="I1091" s="30">
        <v>500</v>
      </c>
      <c r="J1091" s="30">
        <v>250</v>
      </c>
      <c r="K1091" s="30">
        <v>0</v>
      </c>
      <c r="L1091" s="30">
        <v>150</v>
      </c>
      <c r="M1091" s="30">
        <v>100</v>
      </c>
      <c r="N1091" s="30">
        <v>0</v>
      </c>
      <c r="O1091" s="30">
        <v>0</v>
      </c>
    </row>
    <row r="1092" spans="1:15" s="10" customFormat="1" ht="20.25" x14ac:dyDescent="0.3">
      <c r="A1092" s="26"/>
      <c r="B1092" s="6">
        <v>8</v>
      </c>
      <c r="C1092" s="6"/>
      <c r="D1092" s="7" t="s">
        <v>2000</v>
      </c>
      <c r="E1092" s="20"/>
      <c r="F1092" s="20"/>
      <c r="G1092" s="20"/>
      <c r="H1092" s="20"/>
      <c r="I1092" s="11">
        <f>SUM(I1093:I1100)</f>
        <v>1841.242</v>
      </c>
      <c r="J1092" s="11">
        <f t="shared" ref="J1092:O1092" si="268">SUM(J1093:J1100)</f>
        <v>905.43399999999997</v>
      </c>
      <c r="K1092" s="11">
        <f t="shared" si="268"/>
        <v>0</v>
      </c>
      <c r="L1092" s="11">
        <f t="shared" si="268"/>
        <v>504.07599999999991</v>
      </c>
      <c r="M1092" s="11">
        <f t="shared" si="268"/>
        <v>304.50200000000001</v>
      </c>
      <c r="N1092" s="11">
        <f t="shared" si="268"/>
        <v>84.043999999999997</v>
      </c>
      <c r="O1092" s="11">
        <f t="shared" si="268"/>
        <v>43.186</v>
      </c>
    </row>
    <row r="1093" spans="1:15" s="3" customFormat="1" ht="54.75" customHeight="1" x14ac:dyDescent="0.25">
      <c r="A1093" s="25">
        <f>A1091+1</f>
        <v>1052</v>
      </c>
      <c r="B1093" s="22">
        <v>1</v>
      </c>
      <c r="C1093" s="22">
        <v>2516</v>
      </c>
      <c r="D1093" s="35" t="s">
        <v>2001</v>
      </c>
      <c r="E1093" s="18" t="s">
        <v>26</v>
      </c>
      <c r="F1093" s="18" t="s">
        <v>92</v>
      </c>
      <c r="G1093" s="18" t="s">
        <v>2002</v>
      </c>
      <c r="H1093" s="18" t="s">
        <v>2003</v>
      </c>
      <c r="I1093" s="30">
        <v>492.63200000000001</v>
      </c>
      <c r="J1093" s="30">
        <v>246.316</v>
      </c>
      <c r="K1093" s="30">
        <v>0</v>
      </c>
      <c r="L1093" s="30">
        <v>138.316</v>
      </c>
      <c r="M1093" s="30">
        <v>108</v>
      </c>
      <c r="N1093" s="30">
        <v>0</v>
      </c>
      <c r="O1093" s="30">
        <v>0</v>
      </c>
    </row>
    <row r="1094" spans="1:15" s="3" customFormat="1" ht="40.5" x14ac:dyDescent="0.25">
      <c r="A1094" s="25">
        <f>A1093+1</f>
        <v>1053</v>
      </c>
      <c r="B1094" s="22">
        <f>B1093+1</f>
        <v>2</v>
      </c>
      <c r="C1094" s="22">
        <v>616</v>
      </c>
      <c r="D1094" s="35" t="s">
        <v>2004</v>
      </c>
      <c r="E1094" s="18" t="s">
        <v>127</v>
      </c>
      <c r="F1094" s="18" t="s">
        <v>2005</v>
      </c>
      <c r="G1094" s="18" t="s">
        <v>2002</v>
      </c>
      <c r="H1094" s="18" t="s">
        <v>2006</v>
      </c>
      <c r="I1094" s="30">
        <v>143.52699999999999</v>
      </c>
      <c r="J1094" s="30">
        <v>71.763000000000005</v>
      </c>
      <c r="K1094" s="30">
        <v>0</v>
      </c>
      <c r="L1094" s="30">
        <v>34.444000000000003</v>
      </c>
      <c r="M1094" s="30">
        <v>20</v>
      </c>
      <c r="N1094" s="30">
        <v>13.829000000000001</v>
      </c>
      <c r="O1094" s="30">
        <v>3.4910000000000001</v>
      </c>
    </row>
    <row r="1095" spans="1:15" s="3" customFormat="1" ht="40.5" x14ac:dyDescent="0.25">
      <c r="A1095" s="25">
        <f>A1094+1</f>
        <v>1054</v>
      </c>
      <c r="B1095" s="22">
        <f>B1094+1</f>
        <v>3</v>
      </c>
      <c r="C1095" s="22">
        <v>1254</v>
      </c>
      <c r="D1095" s="35" t="s">
        <v>2017</v>
      </c>
      <c r="E1095" s="18" t="s">
        <v>127</v>
      </c>
      <c r="F1095" s="18" t="s">
        <v>2005</v>
      </c>
      <c r="G1095" s="18" t="s">
        <v>2002</v>
      </c>
      <c r="H1095" s="18" t="s">
        <v>2006</v>
      </c>
      <c r="I1095" s="30">
        <v>100.53</v>
      </c>
      <c r="J1095" s="30">
        <v>50</v>
      </c>
      <c r="K1095" s="30">
        <v>0</v>
      </c>
      <c r="L1095" s="30">
        <v>39.53</v>
      </c>
      <c r="M1095" s="30">
        <v>11</v>
      </c>
      <c r="N1095" s="30">
        <v>0</v>
      </c>
      <c r="O1095" s="30">
        <v>0</v>
      </c>
    </row>
    <row r="1096" spans="1:15" ht="56.25" x14ac:dyDescent="0.25">
      <c r="A1096" s="25">
        <f t="shared" ref="A1096:A1159" si="269">A1095+1</f>
        <v>1055</v>
      </c>
      <c r="B1096" s="22">
        <f t="shared" ref="B1096:B1100" si="270">B1095+1</f>
        <v>4</v>
      </c>
      <c r="C1096" s="23">
        <v>1441</v>
      </c>
      <c r="D1096" s="36" t="s">
        <v>2007</v>
      </c>
      <c r="E1096" s="19" t="s">
        <v>127</v>
      </c>
      <c r="F1096" s="19" t="s">
        <v>87</v>
      </c>
      <c r="G1096" s="19" t="s">
        <v>2002</v>
      </c>
      <c r="H1096" s="18" t="s">
        <v>2008</v>
      </c>
      <c r="I1096" s="30">
        <v>137.06</v>
      </c>
      <c r="J1096" s="30">
        <v>55</v>
      </c>
      <c r="K1096" s="30">
        <v>0</v>
      </c>
      <c r="L1096" s="30">
        <v>56</v>
      </c>
      <c r="M1096" s="30">
        <v>20</v>
      </c>
      <c r="N1096" s="30">
        <v>6.06</v>
      </c>
      <c r="O1096" s="30">
        <v>0</v>
      </c>
    </row>
    <row r="1097" spans="1:15" ht="62.25" customHeight="1" x14ac:dyDescent="0.25">
      <c r="A1097" s="25">
        <f t="shared" si="269"/>
        <v>1056</v>
      </c>
      <c r="B1097" s="22">
        <f t="shared" si="270"/>
        <v>5</v>
      </c>
      <c r="C1097" s="23">
        <v>1669</v>
      </c>
      <c r="D1097" s="36" t="s">
        <v>2009</v>
      </c>
      <c r="E1097" s="19" t="s">
        <v>127</v>
      </c>
      <c r="F1097" s="19" t="s">
        <v>2010</v>
      </c>
      <c r="G1097" s="19" t="s">
        <v>2002</v>
      </c>
      <c r="H1097" s="18" t="s">
        <v>2011</v>
      </c>
      <c r="I1097" s="30">
        <v>299.87099999999998</v>
      </c>
      <c r="J1097" s="30">
        <v>149</v>
      </c>
      <c r="K1097" s="30">
        <v>0</v>
      </c>
      <c r="L1097" s="30">
        <v>89.271000000000001</v>
      </c>
      <c r="M1097" s="30">
        <v>36</v>
      </c>
      <c r="N1097" s="30">
        <v>25.6</v>
      </c>
      <c r="O1097" s="30">
        <v>0</v>
      </c>
    </row>
    <row r="1098" spans="1:15" ht="81" x14ac:dyDescent="0.25">
      <c r="A1098" s="25">
        <f t="shared" si="269"/>
        <v>1057</v>
      </c>
      <c r="B1098" s="22">
        <f t="shared" si="270"/>
        <v>6</v>
      </c>
      <c r="C1098" s="23">
        <v>1730</v>
      </c>
      <c r="D1098" s="36" t="s">
        <v>2012</v>
      </c>
      <c r="E1098" s="19" t="s">
        <v>127</v>
      </c>
      <c r="F1098" s="19" t="s">
        <v>1315</v>
      </c>
      <c r="G1098" s="19" t="s">
        <v>2002</v>
      </c>
      <c r="H1098" s="18" t="s">
        <v>2003</v>
      </c>
      <c r="I1098" s="30">
        <v>149.95400000000001</v>
      </c>
      <c r="J1098" s="30">
        <v>74.977000000000004</v>
      </c>
      <c r="K1098" s="30">
        <v>0</v>
      </c>
      <c r="L1098" s="30">
        <v>36.738999999999997</v>
      </c>
      <c r="M1098" s="30">
        <v>10</v>
      </c>
      <c r="N1098" s="30">
        <v>14.507</v>
      </c>
      <c r="O1098" s="30">
        <v>13.731</v>
      </c>
    </row>
    <row r="1099" spans="1:15" ht="56.25" x14ac:dyDescent="0.25">
      <c r="A1099" s="25">
        <f t="shared" si="269"/>
        <v>1058</v>
      </c>
      <c r="B1099" s="22">
        <f t="shared" si="270"/>
        <v>7</v>
      </c>
      <c r="C1099" s="23">
        <v>1735</v>
      </c>
      <c r="D1099" s="36" t="s">
        <v>2013</v>
      </c>
      <c r="E1099" s="19" t="s">
        <v>127</v>
      </c>
      <c r="F1099" s="19" t="s">
        <v>2014</v>
      </c>
      <c r="G1099" s="19" t="s">
        <v>2002</v>
      </c>
      <c r="H1099" s="18" t="s">
        <v>2011</v>
      </c>
      <c r="I1099" s="30">
        <v>298.91199999999998</v>
      </c>
      <c r="J1099" s="30">
        <v>149</v>
      </c>
      <c r="K1099" s="30">
        <v>0</v>
      </c>
      <c r="L1099" s="30">
        <v>87.9</v>
      </c>
      <c r="M1099" s="30">
        <v>12</v>
      </c>
      <c r="N1099" s="30">
        <v>24.047999999999998</v>
      </c>
      <c r="O1099" s="30">
        <v>25.963999999999999</v>
      </c>
    </row>
    <row r="1100" spans="1:15" ht="75" customHeight="1" x14ac:dyDescent="0.25">
      <c r="A1100" s="25">
        <f t="shared" si="269"/>
        <v>1059</v>
      </c>
      <c r="B1100" s="22">
        <f t="shared" si="270"/>
        <v>8</v>
      </c>
      <c r="C1100" s="23">
        <v>2149</v>
      </c>
      <c r="D1100" s="36" t="s">
        <v>2015</v>
      </c>
      <c r="E1100" s="19" t="s">
        <v>22</v>
      </c>
      <c r="F1100" s="19" t="s">
        <v>74</v>
      </c>
      <c r="G1100" s="19" t="s">
        <v>2002</v>
      </c>
      <c r="H1100" s="18" t="s">
        <v>2003</v>
      </c>
      <c r="I1100" s="30">
        <v>218.756</v>
      </c>
      <c r="J1100" s="30">
        <v>109.378</v>
      </c>
      <c r="K1100" s="30">
        <v>0</v>
      </c>
      <c r="L1100" s="30">
        <v>21.876000000000001</v>
      </c>
      <c r="M1100" s="30">
        <v>87.501999999999995</v>
      </c>
      <c r="N1100" s="30">
        <v>0</v>
      </c>
      <c r="O1100" s="30">
        <v>0</v>
      </c>
    </row>
    <row r="1101" spans="1:15" s="10" customFormat="1" ht="20.25" x14ac:dyDescent="0.3">
      <c r="A1101" s="26"/>
      <c r="B1101" s="6">
        <v>160</v>
      </c>
      <c r="C1101" s="6"/>
      <c r="D1101" s="7" t="s">
        <v>2016</v>
      </c>
      <c r="E1101" s="20"/>
      <c r="F1101" s="20"/>
      <c r="G1101" s="20"/>
      <c r="H1101" s="20"/>
      <c r="I1101" s="11">
        <f>SUM(I1102:I1261)</f>
        <v>55428.724000000017</v>
      </c>
      <c r="J1101" s="11">
        <f t="shared" ref="J1101:O1101" si="271">SUM(J1102:J1261)</f>
        <v>27644.95800000001</v>
      </c>
      <c r="K1101" s="11">
        <f t="shared" si="271"/>
        <v>0</v>
      </c>
      <c r="L1101" s="11">
        <f t="shared" si="271"/>
        <v>11030.334000000004</v>
      </c>
      <c r="M1101" s="11">
        <f t="shared" si="271"/>
        <v>9961.1389999999992</v>
      </c>
      <c r="N1101" s="11">
        <f t="shared" si="271"/>
        <v>4372.8769999999995</v>
      </c>
      <c r="O1101" s="11">
        <f t="shared" si="271"/>
        <v>2419.4160000000006</v>
      </c>
    </row>
    <row r="1102" spans="1:15" ht="40.5" x14ac:dyDescent="0.25">
      <c r="A1102" s="25">
        <f>A1100+1</f>
        <v>1060</v>
      </c>
      <c r="B1102" s="22">
        <v>1</v>
      </c>
      <c r="C1102" s="23">
        <v>322</v>
      </c>
      <c r="D1102" s="36" t="s">
        <v>2018</v>
      </c>
      <c r="E1102" s="19" t="s">
        <v>6</v>
      </c>
      <c r="F1102" s="19" t="s">
        <v>53</v>
      </c>
      <c r="G1102" s="19" t="s">
        <v>179</v>
      </c>
      <c r="H1102" s="18" t="s">
        <v>2019</v>
      </c>
      <c r="I1102" s="30">
        <v>232.79400000000001</v>
      </c>
      <c r="J1102" s="30">
        <v>116.16</v>
      </c>
      <c r="K1102" s="30">
        <v>0</v>
      </c>
      <c r="L1102" s="30">
        <v>51.433999999999997</v>
      </c>
      <c r="M1102" s="30">
        <v>65.2</v>
      </c>
      <c r="N1102" s="30">
        <v>0</v>
      </c>
      <c r="O1102" s="30">
        <v>0</v>
      </c>
    </row>
    <row r="1103" spans="1:15" ht="40.5" x14ac:dyDescent="0.25">
      <c r="A1103" s="25">
        <f t="shared" si="269"/>
        <v>1061</v>
      </c>
      <c r="B1103" s="22">
        <f>B1102+1</f>
        <v>2</v>
      </c>
      <c r="C1103" s="23">
        <v>324</v>
      </c>
      <c r="D1103" s="36" t="s">
        <v>2020</v>
      </c>
      <c r="E1103" s="19" t="s">
        <v>6</v>
      </c>
      <c r="F1103" s="19" t="s">
        <v>53</v>
      </c>
      <c r="G1103" s="19" t="s">
        <v>179</v>
      </c>
      <c r="H1103" s="18" t="s">
        <v>2021</v>
      </c>
      <c r="I1103" s="30">
        <v>204.78700000000001</v>
      </c>
      <c r="J1103" s="30">
        <v>102.2</v>
      </c>
      <c r="K1103" s="30">
        <v>0</v>
      </c>
      <c r="L1103" s="30">
        <v>43.197000000000003</v>
      </c>
      <c r="M1103" s="30">
        <v>59.39</v>
      </c>
      <c r="N1103" s="30">
        <v>0</v>
      </c>
      <c r="O1103" s="30">
        <v>0</v>
      </c>
    </row>
    <row r="1104" spans="1:15" ht="40.5" x14ac:dyDescent="0.25">
      <c r="A1104" s="25">
        <f t="shared" si="269"/>
        <v>1062</v>
      </c>
      <c r="B1104" s="22">
        <f>B1103+1</f>
        <v>3</v>
      </c>
      <c r="C1104" s="23">
        <v>325</v>
      </c>
      <c r="D1104" s="36" t="s">
        <v>2022</v>
      </c>
      <c r="E1104" s="19" t="s">
        <v>6</v>
      </c>
      <c r="F1104" s="19" t="s">
        <v>53</v>
      </c>
      <c r="G1104" s="19" t="s">
        <v>179</v>
      </c>
      <c r="H1104" s="18" t="s">
        <v>2021</v>
      </c>
      <c r="I1104" s="30">
        <v>216.505</v>
      </c>
      <c r="J1104" s="30">
        <v>108.036</v>
      </c>
      <c r="K1104" s="30">
        <v>0</v>
      </c>
      <c r="L1104" s="30">
        <v>45.668999999999997</v>
      </c>
      <c r="M1104" s="30">
        <v>62.8</v>
      </c>
      <c r="N1104" s="30">
        <v>0</v>
      </c>
      <c r="O1104" s="30">
        <v>0</v>
      </c>
    </row>
    <row r="1105" spans="1:15" ht="40.5" x14ac:dyDescent="0.25">
      <c r="A1105" s="25">
        <f t="shared" si="269"/>
        <v>1063</v>
      </c>
      <c r="B1105" s="22">
        <f t="shared" ref="B1105:B1168" si="272">B1104+1</f>
        <v>4</v>
      </c>
      <c r="C1105" s="23">
        <v>704</v>
      </c>
      <c r="D1105" s="36" t="s">
        <v>2023</v>
      </c>
      <c r="E1105" s="19" t="s">
        <v>6</v>
      </c>
      <c r="F1105" s="19" t="s">
        <v>2028</v>
      </c>
      <c r="G1105" s="19" t="s">
        <v>179</v>
      </c>
      <c r="H1105" s="18" t="s">
        <v>2024</v>
      </c>
      <c r="I1105" s="30">
        <v>238.33099999999999</v>
      </c>
      <c r="J1105" s="30">
        <v>118.93</v>
      </c>
      <c r="K1105" s="30">
        <v>0</v>
      </c>
      <c r="L1105" s="30">
        <v>54.401000000000003</v>
      </c>
      <c r="M1105" s="30">
        <v>61</v>
      </c>
      <c r="N1105" s="30">
        <v>4</v>
      </c>
      <c r="O1105" s="30">
        <v>0</v>
      </c>
    </row>
    <row r="1106" spans="1:15" ht="40.5" x14ac:dyDescent="0.25">
      <c r="A1106" s="25">
        <f t="shared" si="269"/>
        <v>1064</v>
      </c>
      <c r="B1106" s="22">
        <f t="shared" si="272"/>
        <v>5</v>
      </c>
      <c r="C1106" s="23">
        <v>706</v>
      </c>
      <c r="D1106" s="36" t="s">
        <v>2025</v>
      </c>
      <c r="E1106" s="19" t="s">
        <v>6</v>
      </c>
      <c r="F1106" s="19" t="s">
        <v>53</v>
      </c>
      <c r="G1106" s="19" t="s">
        <v>179</v>
      </c>
      <c r="H1106" s="18" t="s">
        <v>2026</v>
      </c>
      <c r="I1106" s="30">
        <v>368.02100000000002</v>
      </c>
      <c r="J1106" s="30">
        <v>184</v>
      </c>
      <c r="K1106" s="30">
        <v>0</v>
      </c>
      <c r="L1106" s="30">
        <v>79.021000000000001</v>
      </c>
      <c r="M1106" s="30">
        <v>105</v>
      </c>
      <c r="N1106" s="30">
        <v>0</v>
      </c>
      <c r="O1106" s="30">
        <v>0</v>
      </c>
    </row>
    <row r="1107" spans="1:15" ht="40.5" x14ac:dyDescent="0.25">
      <c r="A1107" s="25">
        <f t="shared" si="269"/>
        <v>1065</v>
      </c>
      <c r="B1107" s="22">
        <f t="shared" si="272"/>
        <v>6</v>
      </c>
      <c r="C1107" s="23">
        <v>710</v>
      </c>
      <c r="D1107" s="36" t="s">
        <v>2027</v>
      </c>
      <c r="E1107" s="19" t="s">
        <v>6</v>
      </c>
      <c r="F1107" s="19" t="s">
        <v>2028</v>
      </c>
      <c r="G1107" s="19" t="s">
        <v>179</v>
      </c>
      <c r="H1107" s="18" t="s">
        <v>2029</v>
      </c>
      <c r="I1107" s="30">
        <v>185.35400000000001</v>
      </c>
      <c r="J1107" s="30">
        <v>92.5</v>
      </c>
      <c r="K1107" s="30">
        <v>0</v>
      </c>
      <c r="L1107" s="30">
        <v>43.853999999999999</v>
      </c>
      <c r="M1107" s="30">
        <v>45</v>
      </c>
      <c r="N1107" s="30">
        <v>4</v>
      </c>
      <c r="O1107" s="30">
        <v>0</v>
      </c>
    </row>
    <row r="1108" spans="1:15" ht="40.5" x14ac:dyDescent="0.25">
      <c r="A1108" s="25">
        <f t="shared" si="269"/>
        <v>1066</v>
      </c>
      <c r="B1108" s="22">
        <f t="shared" si="272"/>
        <v>7</v>
      </c>
      <c r="C1108" s="23">
        <v>715</v>
      </c>
      <c r="D1108" s="36" t="s">
        <v>2030</v>
      </c>
      <c r="E1108" s="19" t="s">
        <v>6</v>
      </c>
      <c r="F1108" s="19" t="s">
        <v>53</v>
      </c>
      <c r="G1108" s="19" t="s">
        <v>179</v>
      </c>
      <c r="H1108" s="18" t="s">
        <v>2031</v>
      </c>
      <c r="I1108" s="30">
        <v>213.87700000000001</v>
      </c>
      <c r="J1108" s="30">
        <v>106.9</v>
      </c>
      <c r="K1108" s="30">
        <v>0</v>
      </c>
      <c r="L1108" s="30">
        <v>41.976999999999997</v>
      </c>
      <c r="M1108" s="30">
        <v>65</v>
      </c>
      <c r="N1108" s="30">
        <v>0</v>
      </c>
      <c r="O1108" s="30">
        <v>0</v>
      </c>
    </row>
    <row r="1109" spans="1:15" ht="40.5" x14ac:dyDescent="0.25">
      <c r="A1109" s="25">
        <f t="shared" si="269"/>
        <v>1067</v>
      </c>
      <c r="B1109" s="22">
        <f t="shared" si="272"/>
        <v>8</v>
      </c>
      <c r="C1109" s="23">
        <v>725</v>
      </c>
      <c r="D1109" s="36" t="s">
        <v>2032</v>
      </c>
      <c r="E1109" s="19" t="s">
        <v>6</v>
      </c>
      <c r="F1109" s="19" t="s">
        <v>53</v>
      </c>
      <c r="G1109" s="19" t="s">
        <v>179</v>
      </c>
      <c r="H1109" s="18" t="s">
        <v>2033</v>
      </c>
      <c r="I1109" s="30">
        <v>283.774</v>
      </c>
      <c r="J1109" s="30">
        <v>141.6</v>
      </c>
      <c r="K1109" s="30">
        <v>0</v>
      </c>
      <c r="L1109" s="30">
        <v>53.774000000000001</v>
      </c>
      <c r="M1109" s="30">
        <v>83.4</v>
      </c>
      <c r="N1109" s="30">
        <v>5</v>
      </c>
      <c r="O1109" s="30">
        <v>0</v>
      </c>
    </row>
    <row r="1110" spans="1:15" ht="40.5" x14ac:dyDescent="0.25">
      <c r="A1110" s="25">
        <f t="shared" si="269"/>
        <v>1068</v>
      </c>
      <c r="B1110" s="22">
        <f t="shared" si="272"/>
        <v>9</v>
      </c>
      <c r="C1110" s="23">
        <v>955</v>
      </c>
      <c r="D1110" s="36" t="s">
        <v>2034</v>
      </c>
      <c r="E1110" s="19" t="s">
        <v>6</v>
      </c>
      <c r="F1110" s="19" t="s">
        <v>53</v>
      </c>
      <c r="G1110" s="19" t="s">
        <v>179</v>
      </c>
      <c r="H1110" s="18" t="s">
        <v>2035</v>
      </c>
      <c r="I1110" s="30">
        <v>149.56700000000001</v>
      </c>
      <c r="J1110" s="30">
        <v>74.7</v>
      </c>
      <c r="K1110" s="30">
        <v>0</v>
      </c>
      <c r="L1110" s="30">
        <v>33.177</v>
      </c>
      <c r="M1110" s="30">
        <v>41.69</v>
      </c>
      <c r="N1110" s="30">
        <v>0</v>
      </c>
      <c r="O1110" s="30">
        <v>0</v>
      </c>
    </row>
    <row r="1111" spans="1:15" ht="40.5" x14ac:dyDescent="0.25">
      <c r="A1111" s="25">
        <f t="shared" si="269"/>
        <v>1069</v>
      </c>
      <c r="B1111" s="22">
        <f t="shared" si="272"/>
        <v>10</v>
      </c>
      <c r="C1111" s="23">
        <v>957</v>
      </c>
      <c r="D1111" s="36" t="s">
        <v>2036</v>
      </c>
      <c r="E1111" s="19" t="s">
        <v>6</v>
      </c>
      <c r="F1111" s="19" t="s">
        <v>53</v>
      </c>
      <c r="G1111" s="19" t="s">
        <v>179</v>
      </c>
      <c r="H1111" s="18" t="s">
        <v>2037</v>
      </c>
      <c r="I1111" s="30">
        <v>359.31400000000002</v>
      </c>
      <c r="J1111" s="30">
        <v>179.3</v>
      </c>
      <c r="K1111" s="30">
        <v>0</v>
      </c>
      <c r="L1111" s="30">
        <v>68.013999999999996</v>
      </c>
      <c r="M1111" s="30">
        <v>107</v>
      </c>
      <c r="N1111" s="30">
        <v>5</v>
      </c>
      <c r="O1111" s="30">
        <v>0</v>
      </c>
    </row>
    <row r="1112" spans="1:15" ht="60.75" x14ac:dyDescent="0.25">
      <c r="A1112" s="25">
        <f t="shared" si="269"/>
        <v>1070</v>
      </c>
      <c r="B1112" s="22">
        <f t="shared" si="272"/>
        <v>11</v>
      </c>
      <c r="C1112" s="23">
        <v>1364</v>
      </c>
      <c r="D1112" s="36" t="s">
        <v>2038</v>
      </c>
      <c r="E1112" s="19" t="s">
        <v>6</v>
      </c>
      <c r="F1112" s="19" t="s">
        <v>53</v>
      </c>
      <c r="G1112" s="19" t="s">
        <v>179</v>
      </c>
      <c r="H1112" s="18" t="s">
        <v>2039</v>
      </c>
      <c r="I1112" s="30">
        <v>232.244</v>
      </c>
      <c r="J1112" s="30">
        <v>115.89</v>
      </c>
      <c r="K1112" s="30">
        <v>0</v>
      </c>
      <c r="L1112" s="30">
        <v>51.325000000000003</v>
      </c>
      <c r="M1112" s="30">
        <v>65.028999999999996</v>
      </c>
      <c r="N1112" s="30">
        <v>0</v>
      </c>
      <c r="O1112" s="30">
        <v>0</v>
      </c>
    </row>
    <row r="1113" spans="1:15" ht="40.5" x14ac:dyDescent="0.25">
      <c r="A1113" s="25">
        <f t="shared" si="269"/>
        <v>1071</v>
      </c>
      <c r="B1113" s="22">
        <f t="shared" si="272"/>
        <v>12</v>
      </c>
      <c r="C1113" s="23">
        <v>1743</v>
      </c>
      <c r="D1113" s="36" t="s">
        <v>2040</v>
      </c>
      <c r="E1113" s="19" t="s">
        <v>6</v>
      </c>
      <c r="F1113" s="19" t="s">
        <v>53</v>
      </c>
      <c r="G1113" s="19" t="s">
        <v>179</v>
      </c>
      <c r="H1113" s="18" t="s">
        <v>2041</v>
      </c>
      <c r="I1113" s="30">
        <v>199.96</v>
      </c>
      <c r="J1113" s="30">
        <v>87.97</v>
      </c>
      <c r="K1113" s="30">
        <v>0</v>
      </c>
      <c r="L1113" s="30">
        <v>49.99</v>
      </c>
      <c r="M1113" s="30">
        <v>62</v>
      </c>
      <c r="N1113" s="30">
        <v>0</v>
      </c>
      <c r="O1113" s="30">
        <v>0</v>
      </c>
    </row>
    <row r="1114" spans="1:15" ht="40.5" x14ac:dyDescent="0.25">
      <c r="A1114" s="25">
        <f t="shared" si="269"/>
        <v>1072</v>
      </c>
      <c r="B1114" s="22">
        <f t="shared" si="272"/>
        <v>13</v>
      </c>
      <c r="C1114" s="23">
        <v>1917</v>
      </c>
      <c r="D1114" s="36" t="s">
        <v>2042</v>
      </c>
      <c r="E1114" s="19" t="s">
        <v>6</v>
      </c>
      <c r="F1114" s="19" t="s">
        <v>2043</v>
      </c>
      <c r="G1114" s="19" t="s">
        <v>179</v>
      </c>
      <c r="H1114" s="18" t="s">
        <v>2044</v>
      </c>
      <c r="I1114" s="30">
        <v>337.94099999999997</v>
      </c>
      <c r="J1114" s="30">
        <v>168.9</v>
      </c>
      <c r="K1114" s="30">
        <v>0</v>
      </c>
      <c r="L1114" s="30">
        <v>64.040999999999997</v>
      </c>
      <c r="M1114" s="30">
        <v>105</v>
      </c>
      <c r="N1114" s="30">
        <v>0</v>
      </c>
      <c r="O1114" s="30">
        <v>0</v>
      </c>
    </row>
    <row r="1115" spans="1:15" ht="40.5" x14ac:dyDescent="0.25">
      <c r="A1115" s="25">
        <f t="shared" si="269"/>
        <v>1073</v>
      </c>
      <c r="B1115" s="22">
        <f t="shared" si="272"/>
        <v>14</v>
      </c>
      <c r="C1115" s="23">
        <v>2136</v>
      </c>
      <c r="D1115" s="36" t="s">
        <v>2045</v>
      </c>
      <c r="E1115" s="19" t="s">
        <v>6</v>
      </c>
      <c r="F1115" s="19" t="s">
        <v>2043</v>
      </c>
      <c r="G1115" s="19" t="s">
        <v>179</v>
      </c>
      <c r="H1115" s="18" t="s">
        <v>2046</v>
      </c>
      <c r="I1115" s="30">
        <v>258.39800000000002</v>
      </c>
      <c r="J1115" s="30">
        <v>129.1</v>
      </c>
      <c r="K1115" s="30">
        <v>0</v>
      </c>
      <c r="L1115" s="30">
        <v>42.298000000000002</v>
      </c>
      <c r="M1115" s="30">
        <v>65</v>
      </c>
      <c r="N1115" s="30">
        <v>22</v>
      </c>
      <c r="O1115" s="30">
        <v>0</v>
      </c>
    </row>
    <row r="1116" spans="1:15" ht="60.75" x14ac:dyDescent="0.25">
      <c r="A1116" s="25">
        <f t="shared" si="269"/>
        <v>1074</v>
      </c>
      <c r="B1116" s="22">
        <f t="shared" si="272"/>
        <v>15</v>
      </c>
      <c r="C1116" s="23">
        <v>2251</v>
      </c>
      <c r="D1116" s="36" t="s">
        <v>2047</v>
      </c>
      <c r="E1116" s="19" t="s">
        <v>6</v>
      </c>
      <c r="F1116" s="19" t="s">
        <v>103</v>
      </c>
      <c r="G1116" s="19" t="s">
        <v>179</v>
      </c>
      <c r="H1116" s="18" t="s">
        <v>2046</v>
      </c>
      <c r="I1116" s="30">
        <v>499.42099999999999</v>
      </c>
      <c r="J1116" s="30">
        <v>249.7</v>
      </c>
      <c r="K1116" s="30">
        <v>0</v>
      </c>
      <c r="L1116" s="30">
        <v>84.721000000000004</v>
      </c>
      <c r="M1116" s="30">
        <v>165</v>
      </c>
      <c r="N1116" s="30">
        <v>0</v>
      </c>
      <c r="O1116" s="30">
        <v>0</v>
      </c>
    </row>
    <row r="1117" spans="1:15" ht="60.75" x14ac:dyDescent="0.25">
      <c r="A1117" s="25">
        <f t="shared" si="269"/>
        <v>1075</v>
      </c>
      <c r="B1117" s="22">
        <f t="shared" si="272"/>
        <v>16</v>
      </c>
      <c r="C1117" s="23">
        <v>57</v>
      </c>
      <c r="D1117" s="36" t="s">
        <v>2048</v>
      </c>
      <c r="E1117" s="19" t="s">
        <v>26</v>
      </c>
      <c r="F1117" s="19" t="s">
        <v>78</v>
      </c>
      <c r="G1117" s="19" t="s">
        <v>179</v>
      </c>
      <c r="H1117" s="18" t="s">
        <v>2046</v>
      </c>
      <c r="I1117" s="30">
        <v>400.16800000000001</v>
      </c>
      <c r="J1117" s="30">
        <v>200</v>
      </c>
      <c r="K1117" s="30">
        <v>0</v>
      </c>
      <c r="L1117" s="30">
        <v>58.651000000000003</v>
      </c>
      <c r="M1117" s="30">
        <v>0</v>
      </c>
      <c r="N1117" s="30">
        <v>122.8</v>
      </c>
      <c r="O1117" s="30">
        <v>18.716999999999999</v>
      </c>
    </row>
    <row r="1118" spans="1:15" ht="81" x14ac:dyDescent="0.25">
      <c r="A1118" s="25">
        <f t="shared" si="269"/>
        <v>1076</v>
      </c>
      <c r="B1118" s="22">
        <f t="shared" si="272"/>
        <v>17</v>
      </c>
      <c r="C1118" s="23">
        <v>60</v>
      </c>
      <c r="D1118" s="36" t="s">
        <v>2049</v>
      </c>
      <c r="E1118" s="19" t="s">
        <v>26</v>
      </c>
      <c r="F1118" s="19" t="s">
        <v>78</v>
      </c>
      <c r="G1118" s="19" t="s">
        <v>179</v>
      </c>
      <c r="H1118" s="18" t="s">
        <v>2046</v>
      </c>
      <c r="I1118" s="30">
        <v>324.08499999999998</v>
      </c>
      <c r="J1118" s="30">
        <v>162</v>
      </c>
      <c r="K1118" s="30">
        <v>0</v>
      </c>
      <c r="L1118" s="30">
        <v>57</v>
      </c>
      <c r="M1118" s="30">
        <v>0</v>
      </c>
      <c r="N1118" s="30">
        <v>105.08499999999999</v>
      </c>
      <c r="O1118" s="30">
        <v>0</v>
      </c>
    </row>
    <row r="1119" spans="1:15" ht="40.5" x14ac:dyDescent="0.25">
      <c r="A1119" s="25">
        <f t="shared" si="269"/>
        <v>1077</v>
      </c>
      <c r="B1119" s="22">
        <f t="shared" si="272"/>
        <v>18</v>
      </c>
      <c r="C1119" s="23">
        <v>61</v>
      </c>
      <c r="D1119" s="36" t="s">
        <v>2050</v>
      </c>
      <c r="E1119" s="19" t="s">
        <v>26</v>
      </c>
      <c r="F1119" s="19" t="s">
        <v>78</v>
      </c>
      <c r="G1119" s="19" t="s">
        <v>179</v>
      </c>
      <c r="H1119" s="18" t="s">
        <v>2046</v>
      </c>
      <c r="I1119" s="30">
        <v>105.657</v>
      </c>
      <c r="J1119" s="30">
        <v>52.8</v>
      </c>
      <c r="K1119" s="30">
        <v>0</v>
      </c>
      <c r="L1119" s="30">
        <v>22.556999999999999</v>
      </c>
      <c r="M1119" s="30">
        <v>0</v>
      </c>
      <c r="N1119" s="30">
        <v>30.3</v>
      </c>
      <c r="O1119" s="30">
        <v>0</v>
      </c>
    </row>
    <row r="1120" spans="1:15" ht="40.5" x14ac:dyDescent="0.25">
      <c r="A1120" s="25">
        <f t="shared" si="269"/>
        <v>1078</v>
      </c>
      <c r="B1120" s="22">
        <f t="shared" si="272"/>
        <v>19</v>
      </c>
      <c r="C1120" s="23">
        <v>62</v>
      </c>
      <c r="D1120" s="36" t="s">
        <v>2258</v>
      </c>
      <c r="E1120" s="19" t="s">
        <v>26</v>
      </c>
      <c r="F1120" s="19" t="s">
        <v>78</v>
      </c>
      <c r="G1120" s="19" t="s">
        <v>179</v>
      </c>
      <c r="H1120" s="18" t="s">
        <v>2046</v>
      </c>
      <c r="I1120" s="30">
        <v>299.96300000000002</v>
      </c>
      <c r="J1120" s="30">
        <v>149.9</v>
      </c>
      <c r="K1120" s="30">
        <v>0</v>
      </c>
      <c r="L1120" s="30">
        <v>75</v>
      </c>
      <c r="M1120" s="30">
        <v>0</v>
      </c>
      <c r="N1120" s="30">
        <v>75.063000000000002</v>
      </c>
      <c r="O1120" s="30">
        <v>0</v>
      </c>
    </row>
    <row r="1121" spans="1:15" ht="60.75" x14ac:dyDescent="0.25">
      <c r="A1121" s="25">
        <f t="shared" si="269"/>
        <v>1079</v>
      </c>
      <c r="B1121" s="22">
        <f t="shared" si="272"/>
        <v>20</v>
      </c>
      <c r="C1121" s="23">
        <v>63</v>
      </c>
      <c r="D1121" s="36" t="s">
        <v>2051</v>
      </c>
      <c r="E1121" s="19" t="s">
        <v>26</v>
      </c>
      <c r="F1121" s="19" t="s">
        <v>78</v>
      </c>
      <c r="G1121" s="19" t="s">
        <v>179</v>
      </c>
      <c r="H1121" s="18" t="s">
        <v>2046</v>
      </c>
      <c r="I1121" s="30">
        <v>499.976</v>
      </c>
      <c r="J1121" s="30">
        <v>249.9</v>
      </c>
      <c r="K1121" s="30">
        <v>0</v>
      </c>
      <c r="L1121" s="30">
        <v>83.075999999999993</v>
      </c>
      <c r="M1121" s="30">
        <v>0</v>
      </c>
      <c r="N1121" s="30">
        <v>167</v>
      </c>
      <c r="O1121" s="30">
        <v>0</v>
      </c>
    </row>
    <row r="1122" spans="1:15" ht="60.75" x14ac:dyDescent="0.25">
      <c r="A1122" s="25">
        <f t="shared" si="269"/>
        <v>1080</v>
      </c>
      <c r="B1122" s="22">
        <f t="shared" si="272"/>
        <v>21</v>
      </c>
      <c r="C1122" s="23">
        <v>89</v>
      </c>
      <c r="D1122" s="36" t="s">
        <v>2255</v>
      </c>
      <c r="E1122" s="19" t="s">
        <v>26</v>
      </c>
      <c r="F1122" s="19" t="s">
        <v>78</v>
      </c>
      <c r="G1122" s="19" t="s">
        <v>179</v>
      </c>
      <c r="H1122" s="18" t="s">
        <v>2046</v>
      </c>
      <c r="I1122" s="30">
        <v>299.92399999999998</v>
      </c>
      <c r="J1122" s="30">
        <v>149.9</v>
      </c>
      <c r="K1122" s="30">
        <v>0</v>
      </c>
      <c r="L1122" s="30">
        <v>60.024000000000001</v>
      </c>
      <c r="M1122" s="30">
        <v>0</v>
      </c>
      <c r="N1122" s="30">
        <v>90</v>
      </c>
      <c r="O1122" s="30">
        <v>0</v>
      </c>
    </row>
    <row r="1123" spans="1:15" ht="81" x14ac:dyDescent="0.25">
      <c r="A1123" s="25">
        <f t="shared" si="269"/>
        <v>1081</v>
      </c>
      <c r="B1123" s="22">
        <f t="shared" si="272"/>
        <v>22</v>
      </c>
      <c r="C1123" s="23">
        <v>92</v>
      </c>
      <c r="D1123" s="36" t="s">
        <v>2052</v>
      </c>
      <c r="E1123" s="19" t="s">
        <v>26</v>
      </c>
      <c r="F1123" s="19" t="s">
        <v>78</v>
      </c>
      <c r="G1123" s="19" t="s">
        <v>179</v>
      </c>
      <c r="H1123" s="18" t="s">
        <v>2046</v>
      </c>
      <c r="I1123" s="30">
        <v>356.55399999999997</v>
      </c>
      <c r="J1123" s="30">
        <v>178.2</v>
      </c>
      <c r="K1123" s="30">
        <v>0</v>
      </c>
      <c r="L1123" s="30">
        <v>66.3</v>
      </c>
      <c r="M1123" s="30">
        <v>0</v>
      </c>
      <c r="N1123" s="30">
        <v>82.073999999999998</v>
      </c>
      <c r="O1123" s="30">
        <v>29.98</v>
      </c>
    </row>
    <row r="1124" spans="1:15" ht="40.5" x14ac:dyDescent="0.25">
      <c r="A1124" s="25">
        <f t="shared" si="269"/>
        <v>1082</v>
      </c>
      <c r="B1124" s="22">
        <f t="shared" si="272"/>
        <v>23</v>
      </c>
      <c r="C1124" s="23">
        <v>101</v>
      </c>
      <c r="D1124" s="36" t="s">
        <v>2256</v>
      </c>
      <c r="E1124" s="19" t="s">
        <v>26</v>
      </c>
      <c r="F1124" s="19" t="s">
        <v>78</v>
      </c>
      <c r="G1124" s="19" t="s">
        <v>179</v>
      </c>
      <c r="H1124" s="18" t="s">
        <v>2046</v>
      </c>
      <c r="I1124" s="30">
        <v>499.95600000000002</v>
      </c>
      <c r="J1124" s="30">
        <v>249.9</v>
      </c>
      <c r="K1124" s="30">
        <v>0</v>
      </c>
      <c r="L1124" s="30">
        <v>85.055999999999997</v>
      </c>
      <c r="M1124" s="30">
        <v>15</v>
      </c>
      <c r="N1124" s="30">
        <v>150</v>
      </c>
      <c r="O1124" s="30">
        <v>0</v>
      </c>
    </row>
    <row r="1125" spans="1:15" ht="60.75" x14ac:dyDescent="0.25">
      <c r="A1125" s="25">
        <f t="shared" si="269"/>
        <v>1083</v>
      </c>
      <c r="B1125" s="22">
        <f t="shared" si="272"/>
        <v>24</v>
      </c>
      <c r="C1125" s="23">
        <v>121</v>
      </c>
      <c r="D1125" s="36" t="s">
        <v>2257</v>
      </c>
      <c r="E1125" s="19" t="s">
        <v>26</v>
      </c>
      <c r="F1125" s="19" t="s">
        <v>58</v>
      </c>
      <c r="G1125" s="19" t="s">
        <v>179</v>
      </c>
      <c r="H1125" s="18" t="s">
        <v>2046</v>
      </c>
      <c r="I1125" s="30">
        <v>499.78899999999999</v>
      </c>
      <c r="J1125" s="30">
        <v>249.8</v>
      </c>
      <c r="K1125" s="30">
        <v>0</v>
      </c>
      <c r="L1125" s="30">
        <v>99.9</v>
      </c>
      <c r="M1125" s="30">
        <v>0</v>
      </c>
      <c r="N1125" s="30">
        <v>150.089</v>
      </c>
      <c r="O1125" s="30">
        <v>0</v>
      </c>
    </row>
    <row r="1126" spans="1:15" ht="40.5" x14ac:dyDescent="0.25">
      <c r="A1126" s="25">
        <f t="shared" si="269"/>
        <v>1084</v>
      </c>
      <c r="B1126" s="22">
        <f t="shared" si="272"/>
        <v>25</v>
      </c>
      <c r="C1126" s="23">
        <v>216</v>
      </c>
      <c r="D1126" s="36" t="s">
        <v>2254</v>
      </c>
      <c r="E1126" s="19" t="s">
        <v>26</v>
      </c>
      <c r="F1126" s="19" t="s">
        <v>78</v>
      </c>
      <c r="G1126" s="19" t="s">
        <v>179</v>
      </c>
      <c r="H1126" s="18" t="s">
        <v>2046</v>
      </c>
      <c r="I1126" s="30">
        <v>487.18400000000003</v>
      </c>
      <c r="J1126" s="30">
        <v>243.5</v>
      </c>
      <c r="K1126" s="30">
        <v>0</v>
      </c>
      <c r="L1126" s="30">
        <v>92.5</v>
      </c>
      <c r="M1126" s="30">
        <v>100</v>
      </c>
      <c r="N1126" s="30">
        <v>51.183999999999997</v>
      </c>
      <c r="O1126" s="30">
        <v>0</v>
      </c>
    </row>
    <row r="1127" spans="1:15" ht="56.25" x14ac:dyDescent="0.25">
      <c r="A1127" s="25">
        <f t="shared" si="269"/>
        <v>1085</v>
      </c>
      <c r="B1127" s="22">
        <f t="shared" si="272"/>
        <v>26</v>
      </c>
      <c r="C1127" s="23">
        <v>323</v>
      </c>
      <c r="D1127" s="36" t="s">
        <v>2053</v>
      </c>
      <c r="E1127" s="19" t="s">
        <v>26</v>
      </c>
      <c r="F1127" s="19" t="s">
        <v>2054</v>
      </c>
      <c r="G1127" s="19" t="s">
        <v>179</v>
      </c>
      <c r="H1127" s="18" t="s">
        <v>2021</v>
      </c>
      <c r="I1127" s="30">
        <v>499.53300000000002</v>
      </c>
      <c r="J1127" s="30">
        <v>249.27</v>
      </c>
      <c r="K1127" s="30">
        <v>0</v>
      </c>
      <c r="L1127" s="30">
        <v>89.238</v>
      </c>
      <c r="M1127" s="30">
        <v>150</v>
      </c>
      <c r="N1127" s="30">
        <v>0</v>
      </c>
      <c r="O1127" s="30">
        <v>11.025</v>
      </c>
    </row>
    <row r="1128" spans="1:15" ht="40.5" x14ac:dyDescent="0.25">
      <c r="A1128" s="25">
        <f t="shared" si="269"/>
        <v>1086</v>
      </c>
      <c r="B1128" s="22">
        <f t="shared" si="272"/>
        <v>27</v>
      </c>
      <c r="C1128" s="23">
        <v>361</v>
      </c>
      <c r="D1128" s="36" t="s">
        <v>2055</v>
      </c>
      <c r="E1128" s="19" t="s">
        <v>26</v>
      </c>
      <c r="F1128" s="19" t="s">
        <v>78</v>
      </c>
      <c r="G1128" s="19" t="s">
        <v>179</v>
      </c>
      <c r="H1128" s="18" t="s">
        <v>2046</v>
      </c>
      <c r="I1128" s="30">
        <v>299.976</v>
      </c>
      <c r="J1128" s="30">
        <v>149.9</v>
      </c>
      <c r="K1128" s="30">
        <v>0</v>
      </c>
      <c r="L1128" s="30">
        <v>60.076000000000001</v>
      </c>
      <c r="M1128" s="30">
        <v>0</v>
      </c>
      <c r="N1128" s="30">
        <v>90</v>
      </c>
      <c r="O1128" s="30">
        <v>0</v>
      </c>
    </row>
    <row r="1129" spans="1:15" ht="60.75" x14ac:dyDescent="0.25">
      <c r="A1129" s="25">
        <f t="shared" si="269"/>
        <v>1087</v>
      </c>
      <c r="B1129" s="22">
        <f t="shared" si="272"/>
        <v>28</v>
      </c>
      <c r="C1129" s="23">
        <v>377</v>
      </c>
      <c r="D1129" s="36" t="s">
        <v>2056</v>
      </c>
      <c r="E1129" s="19" t="s">
        <v>26</v>
      </c>
      <c r="F1129" s="19" t="s">
        <v>78</v>
      </c>
      <c r="G1129" s="19" t="s">
        <v>179</v>
      </c>
      <c r="H1129" s="18" t="s">
        <v>2046</v>
      </c>
      <c r="I1129" s="30">
        <v>443.75400000000002</v>
      </c>
      <c r="J1129" s="30">
        <v>221.8</v>
      </c>
      <c r="K1129" s="30">
        <v>0</v>
      </c>
      <c r="L1129" s="30">
        <v>93.153999999999996</v>
      </c>
      <c r="M1129" s="30">
        <v>0</v>
      </c>
      <c r="N1129" s="30">
        <v>128.80000000000001</v>
      </c>
      <c r="O1129" s="30">
        <v>0</v>
      </c>
    </row>
    <row r="1130" spans="1:15" ht="40.5" x14ac:dyDescent="0.25">
      <c r="A1130" s="25">
        <f t="shared" si="269"/>
        <v>1088</v>
      </c>
      <c r="B1130" s="22">
        <f t="shared" si="272"/>
        <v>29</v>
      </c>
      <c r="C1130" s="23">
        <v>420</v>
      </c>
      <c r="D1130" s="36" t="s">
        <v>2057</v>
      </c>
      <c r="E1130" s="19" t="s">
        <v>26</v>
      </c>
      <c r="F1130" s="19" t="s">
        <v>53</v>
      </c>
      <c r="G1130" s="19" t="s">
        <v>179</v>
      </c>
      <c r="H1130" s="18" t="s">
        <v>2046</v>
      </c>
      <c r="I1130" s="30">
        <v>141.12799999999999</v>
      </c>
      <c r="J1130" s="30">
        <v>70.5</v>
      </c>
      <c r="K1130" s="30">
        <v>0</v>
      </c>
      <c r="L1130" s="30">
        <v>27.628</v>
      </c>
      <c r="M1130" s="30">
        <v>43</v>
      </c>
      <c r="N1130" s="30">
        <v>0</v>
      </c>
      <c r="O1130" s="30">
        <v>0</v>
      </c>
    </row>
    <row r="1131" spans="1:15" ht="40.5" x14ac:dyDescent="0.25">
      <c r="A1131" s="25">
        <f t="shared" si="269"/>
        <v>1089</v>
      </c>
      <c r="B1131" s="22">
        <f t="shared" si="272"/>
        <v>30</v>
      </c>
      <c r="C1131" s="23">
        <v>428</v>
      </c>
      <c r="D1131" s="36" t="s">
        <v>2058</v>
      </c>
      <c r="E1131" s="19" t="s">
        <v>26</v>
      </c>
      <c r="F1131" s="19" t="s">
        <v>78</v>
      </c>
      <c r="G1131" s="19" t="s">
        <v>179</v>
      </c>
      <c r="H1131" s="18" t="s">
        <v>2046</v>
      </c>
      <c r="I1131" s="30">
        <v>289.75400000000002</v>
      </c>
      <c r="J1131" s="30">
        <v>144.80000000000001</v>
      </c>
      <c r="K1131" s="30">
        <v>0</v>
      </c>
      <c r="L1131" s="30">
        <v>49.654000000000003</v>
      </c>
      <c r="M1131" s="30">
        <v>0</v>
      </c>
      <c r="N1131" s="30">
        <v>95.3</v>
      </c>
      <c r="O1131" s="30">
        <v>0</v>
      </c>
    </row>
    <row r="1132" spans="1:15" ht="60.75" x14ac:dyDescent="0.25">
      <c r="A1132" s="25">
        <f t="shared" si="269"/>
        <v>1090</v>
      </c>
      <c r="B1132" s="22">
        <f t="shared" si="272"/>
        <v>31</v>
      </c>
      <c r="C1132" s="23">
        <v>581</v>
      </c>
      <c r="D1132" s="36" t="s">
        <v>2059</v>
      </c>
      <c r="E1132" s="19" t="s">
        <v>26</v>
      </c>
      <c r="F1132" s="19" t="s">
        <v>2043</v>
      </c>
      <c r="G1132" s="19" t="s">
        <v>179</v>
      </c>
      <c r="H1132" s="18" t="s">
        <v>2046</v>
      </c>
      <c r="I1132" s="30">
        <v>397.339</v>
      </c>
      <c r="J1132" s="30">
        <v>198.65</v>
      </c>
      <c r="K1132" s="30">
        <v>0</v>
      </c>
      <c r="L1132" s="30">
        <v>99.3</v>
      </c>
      <c r="M1132" s="30">
        <v>15</v>
      </c>
      <c r="N1132" s="30">
        <v>60</v>
      </c>
      <c r="O1132" s="30">
        <v>24.388999999999999</v>
      </c>
    </row>
    <row r="1133" spans="1:15" s="3" customFormat="1" ht="60.75" x14ac:dyDescent="0.25">
      <c r="A1133" s="25">
        <f t="shared" si="269"/>
        <v>1091</v>
      </c>
      <c r="B1133" s="22">
        <f t="shared" si="272"/>
        <v>32</v>
      </c>
      <c r="C1133" s="22">
        <v>582</v>
      </c>
      <c r="D1133" s="35" t="s">
        <v>2060</v>
      </c>
      <c r="E1133" s="18" t="s">
        <v>26</v>
      </c>
      <c r="F1133" s="18" t="s">
        <v>43</v>
      </c>
      <c r="G1133" s="18" t="s">
        <v>179</v>
      </c>
      <c r="H1133" s="18" t="s">
        <v>2046</v>
      </c>
      <c r="I1133" s="30">
        <v>219.77500000000001</v>
      </c>
      <c r="J1133" s="30">
        <v>109.85</v>
      </c>
      <c r="K1133" s="30">
        <v>0</v>
      </c>
      <c r="L1133" s="30">
        <v>54.9</v>
      </c>
      <c r="M1133" s="30">
        <v>15</v>
      </c>
      <c r="N1133" s="30">
        <v>25.15</v>
      </c>
      <c r="O1133" s="30">
        <v>14.875</v>
      </c>
    </row>
    <row r="1134" spans="1:15" ht="60.75" x14ac:dyDescent="0.25">
      <c r="A1134" s="25">
        <f t="shared" si="269"/>
        <v>1092</v>
      </c>
      <c r="B1134" s="22">
        <f t="shared" si="272"/>
        <v>33</v>
      </c>
      <c r="C1134" s="23">
        <v>585</v>
      </c>
      <c r="D1134" s="36" t="s">
        <v>2061</v>
      </c>
      <c r="E1134" s="19" t="s">
        <v>26</v>
      </c>
      <c r="F1134" s="19" t="s">
        <v>53</v>
      </c>
      <c r="G1134" s="19" t="s">
        <v>179</v>
      </c>
      <c r="H1134" s="18" t="s">
        <v>2046</v>
      </c>
      <c r="I1134" s="30">
        <v>112.172</v>
      </c>
      <c r="J1134" s="30">
        <v>56.05</v>
      </c>
      <c r="K1134" s="30">
        <v>0</v>
      </c>
      <c r="L1134" s="30">
        <v>28</v>
      </c>
      <c r="M1134" s="30">
        <v>8.8439999999999994</v>
      </c>
      <c r="N1134" s="30">
        <v>10.978</v>
      </c>
      <c r="O1134" s="30">
        <v>8.3000000000000007</v>
      </c>
    </row>
    <row r="1135" spans="1:15" ht="40.5" x14ac:dyDescent="0.25">
      <c r="A1135" s="25">
        <f t="shared" si="269"/>
        <v>1093</v>
      </c>
      <c r="B1135" s="22">
        <f t="shared" si="272"/>
        <v>34</v>
      </c>
      <c r="C1135" s="23">
        <v>592</v>
      </c>
      <c r="D1135" s="36" t="s">
        <v>2062</v>
      </c>
      <c r="E1135" s="19" t="s">
        <v>26</v>
      </c>
      <c r="F1135" s="19" t="s">
        <v>53</v>
      </c>
      <c r="G1135" s="19" t="s">
        <v>179</v>
      </c>
      <c r="H1135" s="18" t="s">
        <v>2063</v>
      </c>
      <c r="I1135" s="30">
        <v>480.34300000000002</v>
      </c>
      <c r="J1135" s="30">
        <v>239.69</v>
      </c>
      <c r="K1135" s="30">
        <v>0</v>
      </c>
      <c r="L1135" s="30">
        <v>96.552999999999997</v>
      </c>
      <c r="M1135" s="30">
        <v>85.789000000000001</v>
      </c>
      <c r="N1135" s="30">
        <v>0</v>
      </c>
      <c r="O1135" s="30">
        <v>58.311</v>
      </c>
    </row>
    <row r="1136" spans="1:15" ht="40.5" x14ac:dyDescent="0.25">
      <c r="A1136" s="25">
        <f t="shared" si="269"/>
        <v>1094</v>
      </c>
      <c r="B1136" s="22">
        <f t="shared" si="272"/>
        <v>35</v>
      </c>
      <c r="C1136" s="23">
        <v>593</v>
      </c>
      <c r="D1136" s="36" t="s">
        <v>2064</v>
      </c>
      <c r="E1136" s="19" t="s">
        <v>26</v>
      </c>
      <c r="F1136" s="19" t="s">
        <v>53</v>
      </c>
      <c r="G1136" s="19" t="s">
        <v>179</v>
      </c>
      <c r="H1136" s="18" t="s">
        <v>2065</v>
      </c>
      <c r="I1136" s="30">
        <v>170.49600000000001</v>
      </c>
      <c r="J1136" s="30">
        <v>85.078000000000003</v>
      </c>
      <c r="K1136" s="30">
        <v>0</v>
      </c>
      <c r="L1136" s="30">
        <v>38.122999999999998</v>
      </c>
      <c r="M1136" s="30">
        <v>35</v>
      </c>
      <c r="N1136" s="30">
        <v>2</v>
      </c>
      <c r="O1136" s="30">
        <v>10.295</v>
      </c>
    </row>
    <row r="1137" spans="1:15" ht="42.75" customHeight="1" x14ac:dyDescent="0.25">
      <c r="A1137" s="25">
        <f t="shared" si="269"/>
        <v>1095</v>
      </c>
      <c r="B1137" s="22">
        <f t="shared" si="272"/>
        <v>36</v>
      </c>
      <c r="C1137" s="23">
        <v>599</v>
      </c>
      <c r="D1137" s="36" t="s">
        <v>2066</v>
      </c>
      <c r="E1137" s="19" t="s">
        <v>26</v>
      </c>
      <c r="F1137" s="19" t="s">
        <v>2043</v>
      </c>
      <c r="G1137" s="19" t="s">
        <v>179</v>
      </c>
      <c r="H1137" s="18" t="s">
        <v>2046</v>
      </c>
      <c r="I1137" s="30">
        <v>297.25299999999999</v>
      </c>
      <c r="J1137" s="30">
        <v>148.6</v>
      </c>
      <c r="K1137" s="30">
        <v>0</v>
      </c>
      <c r="L1137" s="30">
        <v>59.334000000000003</v>
      </c>
      <c r="M1137" s="30">
        <v>0</v>
      </c>
      <c r="N1137" s="30">
        <v>72.5</v>
      </c>
      <c r="O1137" s="30">
        <v>16.818999999999999</v>
      </c>
    </row>
    <row r="1138" spans="1:15" ht="47.25" customHeight="1" x14ac:dyDescent="0.25">
      <c r="A1138" s="25">
        <f t="shared" si="269"/>
        <v>1096</v>
      </c>
      <c r="B1138" s="22">
        <f t="shared" si="272"/>
        <v>37</v>
      </c>
      <c r="C1138" s="23">
        <v>602</v>
      </c>
      <c r="D1138" s="36" t="s">
        <v>2067</v>
      </c>
      <c r="E1138" s="19" t="s">
        <v>26</v>
      </c>
      <c r="F1138" s="19" t="s">
        <v>78</v>
      </c>
      <c r="G1138" s="19" t="s">
        <v>179</v>
      </c>
      <c r="H1138" s="18" t="s">
        <v>2046</v>
      </c>
      <c r="I1138" s="30">
        <v>499.99900000000002</v>
      </c>
      <c r="J1138" s="30">
        <v>249</v>
      </c>
      <c r="K1138" s="30">
        <v>0</v>
      </c>
      <c r="L1138" s="30">
        <v>65.632999999999996</v>
      </c>
      <c r="M1138" s="30">
        <v>0</v>
      </c>
      <c r="N1138" s="30">
        <v>144.167</v>
      </c>
      <c r="O1138" s="30">
        <v>41.198999999999998</v>
      </c>
    </row>
    <row r="1139" spans="1:15" ht="60.75" x14ac:dyDescent="0.25">
      <c r="A1139" s="25">
        <f t="shared" si="269"/>
        <v>1097</v>
      </c>
      <c r="B1139" s="22">
        <f t="shared" si="272"/>
        <v>38</v>
      </c>
      <c r="C1139" s="23">
        <v>603</v>
      </c>
      <c r="D1139" s="36" t="s">
        <v>2068</v>
      </c>
      <c r="E1139" s="19" t="s">
        <v>26</v>
      </c>
      <c r="F1139" s="19" t="s">
        <v>78</v>
      </c>
      <c r="G1139" s="19" t="s">
        <v>179</v>
      </c>
      <c r="H1139" s="18" t="s">
        <v>2046</v>
      </c>
      <c r="I1139" s="30">
        <v>297.858</v>
      </c>
      <c r="J1139" s="30">
        <v>148.9</v>
      </c>
      <c r="K1139" s="30">
        <v>0</v>
      </c>
      <c r="L1139" s="30">
        <v>66.599999999999994</v>
      </c>
      <c r="M1139" s="30">
        <v>0</v>
      </c>
      <c r="N1139" s="30">
        <v>82.358000000000004</v>
      </c>
      <c r="O1139" s="30">
        <v>0</v>
      </c>
    </row>
    <row r="1140" spans="1:15" ht="60.75" x14ac:dyDescent="0.25">
      <c r="A1140" s="25">
        <f t="shared" si="269"/>
        <v>1098</v>
      </c>
      <c r="B1140" s="22">
        <f t="shared" si="272"/>
        <v>39</v>
      </c>
      <c r="C1140" s="23">
        <v>604</v>
      </c>
      <c r="D1140" s="36" t="s">
        <v>2069</v>
      </c>
      <c r="E1140" s="19" t="s">
        <v>26</v>
      </c>
      <c r="F1140" s="19" t="s">
        <v>78</v>
      </c>
      <c r="G1140" s="19" t="s">
        <v>179</v>
      </c>
      <c r="H1140" s="18" t="s">
        <v>2046</v>
      </c>
      <c r="I1140" s="30">
        <v>244.91900000000001</v>
      </c>
      <c r="J1140" s="30">
        <v>122.4</v>
      </c>
      <c r="K1140" s="30">
        <v>0</v>
      </c>
      <c r="L1140" s="30">
        <v>59.119</v>
      </c>
      <c r="M1140" s="30">
        <v>40</v>
      </c>
      <c r="N1140" s="30">
        <v>23.4</v>
      </c>
      <c r="O1140" s="30">
        <v>0</v>
      </c>
    </row>
    <row r="1141" spans="1:15" ht="40.5" x14ac:dyDescent="0.25">
      <c r="A1141" s="25">
        <f t="shared" si="269"/>
        <v>1099</v>
      </c>
      <c r="B1141" s="22">
        <f t="shared" si="272"/>
        <v>40</v>
      </c>
      <c r="C1141" s="23">
        <v>611</v>
      </c>
      <c r="D1141" s="36" t="s">
        <v>2070</v>
      </c>
      <c r="E1141" s="19" t="s">
        <v>26</v>
      </c>
      <c r="F1141" s="19" t="s">
        <v>78</v>
      </c>
      <c r="G1141" s="19" t="s">
        <v>179</v>
      </c>
      <c r="H1141" s="18" t="s">
        <v>2046</v>
      </c>
      <c r="I1141" s="30">
        <v>336.608</v>
      </c>
      <c r="J1141" s="30">
        <v>168.304</v>
      </c>
      <c r="K1141" s="30">
        <v>0</v>
      </c>
      <c r="L1141" s="30">
        <v>78.463999999999999</v>
      </c>
      <c r="M1141" s="30">
        <v>0</v>
      </c>
      <c r="N1141" s="30">
        <v>89.84</v>
      </c>
      <c r="O1141" s="30">
        <v>0</v>
      </c>
    </row>
    <row r="1142" spans="1:15" ht="40.5" x14ac:dyDescent="0.25">
      <c r="A1142" s="25">
        <f t="shared" si="269"/>
        <v>1100</v>
      </c>
      <c r="B1142" s="22">
        <f t="shared" si="272"/>
        <v>41</v>
      </c>
      <c r="C1142" s="23">
        <v>615</v>
      </c>
      <c r="D1142" s="36" t="s">
        <v>2071</v>
      </c>
      <c r="E1142" s="19" t="s">
        <v>26</v>
      </c>
      <c r="F1142" s="19" t="s">
        <v>78</v>
      </c>
      <c r="G1142" s="19" t="s">
        <v>179</v>
      </c>
      <c r="H1142" s="18" t="s">
        <v>2046</v>
      </c>
      <c r="I1142" s="30">
        <v>484.327</v>
      </c>
      <c r="J1142" s="30">
        <v>242.1</v>
      </c>
      <c r="K1142" s="30">
        <v>0</v>
      </c>
      <c r="L1142" s="30">
        <v>96.927000000000007</v>
      </c>
      <c r="M1142" s="30">
        <v>0</v>
      </c>
      <c r="N1142" s="30">
        <v>145.30000000000001</v>
      </c>
      <c r="O1142" s="30">
        <v>0</v>
      </c>
    </row>
    <row r="1143" spans="1:15" ht="40.5" x14ac:dyDescent="0.25">
      <c r="A1143" s="25">
        <f t="shared" si="269"/>
        <v>1101</v>
      </c>
      <c r="B1143" s="22">
        <f t="shared" si="272"/>
        <v>42</v>
      </c>
      <c r="C1143" s="23">
        <v>619</v>
      </c>
      <c r="D1143" s="36" t="s">
        <v>2072</v>
      </c>
      <c r="E1143" s="19" t="s">
        <v>26</v>
      </c>
      <c r="F1143" s="19" t="s">
        <v>2073</v>
      </c>
      <c r="G1143" s="19" t="s">
        <v>179</v>
      </c>
      <c r="H1143" s="18" t="s">
        <v>2046</v>
      </c>
      <c r="I1143" s="30">
        <v>496.33600000000001</v>
      </c>
      <c r="J1143" s="30">
        <v>248.1</v>
      </c>
      <c r="K1143" s="30">
        <v>0</v>
      </c>
      <c r="L1143" s="30">
        <v>120.63</v>
      </c>
      <c r="M1143" s="30">
        <v>100</v>
      </c>
      <c r="N1143" s="30">
        <v>27.606000000000002</v>
      </c>
      <c r="O1143" s="30">
        <v>0</v>
      </c>
    </row>
    <row r="1144" spans="1:15" ht="75" x14ac:dyDescent="0.25">
      <c r="A1144" s="25">
        <f t="shared" si="269"/>
        <v>1102</v>
      </c>
      <c r="B1144" s="22">
        <f t="shared" si="272"/>
        <v>43</v>
      </c>
      <c r="C1144" s="23">
        <v>703</v>
      </c>
      <c r="D1144" s="36" t="s">
        <v>2074</v>
      </c>
      <c r="E1144" s="19" t="s">
        <v>26</v>
      </c>
      <c r="F1144" s="19" t="s">
        <v>213</v>
      </c>
      <c r="G1144" s="19" t="s">
        <v>179</v>
      </c>
      <c r="H1144" s="18" t="s">
        <v>2046</v>
      </c>
      <c r="I1144" s="30">
        <v>498.10399999999998</v>
      </c>
      <c r="J1144" s="30">
        <v>248.56</v>
      </c>
      <c r="K1144" s="30">
        <v>0</v>
      </c>
      <c r="L1144" s="30">
        <v>95.144000000000005</v>
      </c>
      <c r="M1144" s="30">
        <v>109.148</v>
      </c>
      <c r="N1144" s="30">
        <v>0</v>
      </c>
      <c r="O1144" s="30">
        <v>45.252000000000002</v>
      </c>
    </row>
    <row r="1145" spans="1:15" ht="60.75" x14ac:dyDescent="0.25">
      <c r="A1145" s="25">
        <f t="shared" si="269"/>
        <v>1103</v>
      </c>
      <c r="B1145" s="22">
        <f t="shared" si="272"/>
        <v>44</v>
      </c>
      <c r="C1145" s="23">
        <v>705</v>
      </c>
      <c r="D1145" s="36" t="s">
        <v>2075</v>
      </c>
      <c r="E1145" s="19" t="s">
        <v>26</v>
      </c>
      <c r="F1145" s="19" t="s">
        <v>53</v>
      </c>
      <c r="G1145" s="19" t="s">
        <v>179</v>
      </c>
      <c r="H1145" s="18" t="s">
        <v>2076</v>
      </c>
      <c r="I1145" s="30">
        <v>163.73699999999999</v>
      </c>
      <c r="J1145" s="30">
        <v>81.867999999999995</v>
      </c>
      <c r="K1145" s="30">
        <v>0</v>
      </c>
      <c r="L1145" s="30">
        <v>11.715</v>
      </c>
      <c r="M1145" s="30">
        <v>35.076999999999998</v>
      </c>
      <c r="N1145" s="30">
        <v>0</v>
      </c>
      <c r="O1145" s="30">
        <v>35.076999999999998</v>
      </c>
    </row>
    <row r="1146" spans="1:15" ht="69.75" customHeight="1" x14ac:dyDescent="0.25">
      <c r="A1146" s="25">
        <f t="shared" si="269"/>
        <v>1104</v>
      </c>
      <c r="B1146" s="22">
        <f t="shared" si="272"/>
        <v>45</v>
      </c>
      <c r="C1146" s="23">
        <v>708</v>
      </c>
      <c r="D1146" s="36" t="s">
        <v>2077</v>
      </c>
      <c r="E1146" s="19" t="s">
        <v>26</v>
      </c>
      <c r="F1146" s="19" t="s">
        <v>53</v>
      </c>
      <c r="G1146" s="19" t="s">
        <v>179</v>
      </c>
      <c r="H1146" s="18" t="s">
        <v>2078</v>
      </c>
      <c r="I1146" s="30">
        <v>497.10500000000002</v>
      </c>
      <c r="J1146" s="30">
        <v>248.55199999999999</v>
      </c>
      <c r="K1146" s="30">
        <v>0</v>
      </c>
      <c r="L1146" s="30">
        <v>115.242</v>
      </c>
      <c r="M1146" s="30">
        <v>75</v>
      </c>
      <c r="N1146" s="30">
        <v>0</v>
      </c>
      <c r="O1146" s="30">
        <v>58.311</v>
      </c>
    </row>
    <row r="1147" spans="1:15" ht="40.5" x14ac:dyDescent="0.25">
      <c r="A1147" s="25">
        <f t="shared" si="269"/>
        <v>1105</v>
      </c>
      <c r="B1147" s="22">
        <f t="shared" si="272"/>
        <v>46</v>
      </c>
      <c r="C1147" s="23">
        <v>820</v>
      </c>
      <c r="D1147" s="36" t="s">
        <v>2252</v>
      </c>
      <c r="E1147" s="19" t="s">
        <v>26</v>
      </c>
      <c r="F1147" s="19" t="s">
        <v>78</v>
      </c>
      <c r="G1147" s="19" t="s">
        <v>179</v>
      </c>
      <c r="H1147" s="18" t="s">
        <v>2046</v>
      </c>
      <c r="I1147" s="30">
        <v>248.52500000000001</v>
      </c>
      <c r="J1147" s="30">
        <v>124.2</v>
      </c>
      <c r="K1147" s="30">
        <v>0</v>
      </c>
      <c r="L1147" s="30">
        <v>49.325000000000003</v>
      </c>
      <c r="M1147" s="30">
        <v>20</v>
      </c>
      <c r="N1147" s="30">
        <v>55</v>
      </c>
      <c r="O1147" s="30">
        <v>0</v>
      </c>
    </row>
    <row r="1148" spans="1:15" ht="60.75" x14ac:dyDescent="0.25">
      <c r="A1148" s="25">
        <f t="shared" si="269"/>
        <v>1106</v>
      </c>
      <c r="B1148" s="22">
        <f t="shared" si="272"/>
        <v>47</v>
      </c>
      <c r="C1148" s="23">
        <v>828</v>
      </c>
      <c r="D1148" s="36" t="s">
        <v>2079</v>
      </c>
      <c r="E1148" s="19" t="s">
        <v>26</v>
      </c>
      <c r="F1148" s="19" t="s">
        <v>2043</v>
      </c>
      <c r="G1148" s="19" t="s">
        <v>179</v>
      </c>
      <c r="H1148" s="18" t="s">
        <v>2046</v>
      </c>
      <c r="I1148" s="30">
        <v>499.40300000000002</v>
      </c>
      <c r="J1148" s="30">
        <v>249.7</v>
      </c>
      <c r="K1148" s="30">
        <v>0</v>
      </c>
      <c r="L1148" s="30">
        <v>99.855999999999995</v>
      </c>
      <c r="M1148" s="30">
        <v>130</v>
      </c>
      <c r="N1148" s="30">
        <v>0</v>
      </c>
      <c r="O1148" s="30">
        <v>19.847000000000001</v>
      </c>
    </row>
    <row r="1149" spans="1:15" ht="40.5" x14ac:dyDescent="0.25">
      <c r="A1149" s="25">
        <f t="shared" si="269"/>
        <v>1107</v>
      </c>
      <c r="B1149" s="22">
        <f t="shared" si="272"/>
        <v>48</v>
      </c>
      <c r="C1149" s="23">
        <v>834</v>
      </c>
      <c r="D1149" s="36" t="s">
        <v>2251</v>
      </c>
      <c r="E1149" s="19" t="s">
        <v>26</v>
      </c>
      <c r="F1149" s="19" t="s">
        <v>2043</v>
      </c>
      <c r="G1149" s="19" t="s">
        <v>179</v>
      </c>
      <c r="H1149" s="18" t="s">
        <v>2046</v>
      </c>
      <c r="I1149" s="30">
        <v>179.114</v>
      </c>
      <c r="J1149" s="30">
        <v>89.5</v>
      </c>
      <c r="K1149" s="30">
        <v>0</v>
      </c>
      <c r="L1149" s="30">
        <v>36.613999999999997</v>
      </c>
      <c r="M1149" s="30">
        <v>53</v>
      </c>
      <c r="N1149" s="30">
        <v>0</v>
      </c>
      <c r="O1149" s="30">
        <v>0</v>
      </c>
    </row>
    <row r="1150" spans="1:15" ht="60.75" x14ac:dyDescent="0.25">
      <c r="A1150" s="25">
        <f t="shared" si="269"/>
        <v>1108</v>
      </c>
      <c r="B1150" s="22">
        <f t="shared" si="272"/>
        <v>49</v>
      </c>
      <c r="C1150" s="23">
        <v>883</v>
      </c>
      <c r="D1150" s="36" t="s">
        <v>2081</v>
      </c>
      <c r="E1150" s="19" t="s">
        <v>26</v>
      </c>
      <c r="F1150" s="19" t="s">
        <v>78</v>
      </c>
      <c r="G1150" s="19" t="s">
        <v>179</v>
      </c>
      <c r="H1150" s="18" t="s">
        <v>2046</v>
      </c>
      <c r="I1150" s="30">
        <v>359.51100000000002</v>
      </c>
      <c r="J1150" s="30">
        <v>179.755</v>
      </c>
      <c r="K1150" s="30">
        <v>0</v>
      </c>
      <c r="L1150" s="30">
        <v>67.878</v>
      </c>
      <c r="M1150" s="30">
        <v>0</v>
      </c>
      <c r="N1150" s="30">
        <v>111.878</v>
      </c>
      <c r="O1150" s="30">
        <v>0</v>
      </c>
    </row>
    <row r="1151" spans="1:15" ht="60.75" x14ac:dyDescent="0.25">
      <c r="A1151" s="25">
        <f t="shared" si="269"/>
        <v>1109</v>
      </c>
      <c r="B1151" s="22">
        <f t="shared" si="272"/>
        <v>50</v>
      </c>
      <c r="C1151" s="23">
        <v>959</v>
      </c>
      <c r="D1151" s="36" t="s">
        <v>2082</v>
      </c>
      <c r="E1151" s="19" t="s">
        <v>26</v>
      </c>
      <c r="F1151" s="19" t="s">
        <v>78</v>
      </c>
      <c r="G1151" s="19" t="s">
        <v>179</v>
      </c>
      <c r="H1151" s="18" t="s">
        <v>2063</v>
      </c>
      <c r="I1151" s="30">
        <v>298.28899999999999</v>
      </c>
      <c r="J1151" s="30">
        <v>149.14400000000001</v>
      </c>
      <c r="K1151" s="30">
        <v>0</v>
      </c>
      <c r="L1151" s="30">
        <v>73.064999999999998</v>
      </c>
      <c r="M1151" s="30">
        <v>0</v>
      </c>
      <c r="N1151" s="30">
        <v>76.08</v>
      </c>
      <c r="O1151" s="30">
        <v>0</v>
      </c>
    </row>
    <row r="1152" spans="1:15" ht="56.25" x14ac:dyDescent="0.25">
      <c r="A1152" s="25">
        <f t="shared" si="269"/>
        <v>1110</v>
      </c>
      <c r="B1152" s="22">
        <f t="shared" si="272"/>
        <v>51</v>
      </c>
      <c r="C1152" s="23">
        <v>1056</v>
      </c>
      <c r="D1152" s="36" t="s">
        <v>2253</v>
      </c>
      <c r="E1152" s="19" t="s">
        <v>26</v>
      </c>
      <c r="F1152" s="19" t="s">
        <v>2083</v>
      </c>
      <c r="G1152" s="19" t="s">
        <v>179</v>
      </c>
      <c r="H1152" s="18" t="s">
        <v>2046</v>
      </c>
      <c r="I1152" s="30">
        <v>148.16300000000001</v>
      </c>
      <c r="J1152" s="30">
        <v>74</v>
      </c>
      <c r="K1152" s="30">
        <v>0</v>
      </c>
      <c r="L1152" s="30">
        <v>37.063000000000002</v>
      </c>
      <c r="M1152" s="30">
        <v>22.2</v>
      </c>
      <c r="N1152" s="30">
        <v>14.9</v>
      </c>
      <c r="O1152" s="30">
        <v>0</v>
      </c>
    </row>
    <row r="1153" spans="1:15" ht="44.25" customHeight="1" x14ac:dyDescent="0.25">
      <c r="A1153" s="25">
        <f t="shared" si="269"/>
        <v>1111</v>
      </c>
      <c r="B1153" s="22">
        <f t="shared" si="272"/>
        <v>52</v>
      </c>
      <c r="C1153" s="23">
        <v>1061</v>
      </c>
      <c r="D1153" s="36" t="s">
        <v>2084</v>
      </c>
      <c r="E1153" s="19" t="s">
        <v>26</v>
      </c>
      <c r="F1153" s="19" t="s">
        <v>53</v>
      </c>
      <c r="G1153" s="19" t="s">
        <v>179</v>
      </c>
      <c r="H1153" s="18" t="s">
        <v>2085</v>
      </c>
      <c r="I1153" s="30">
        <v>299.714</v>
      </c>
      <c r="J1153" s="30">
        <v>149.56</v>
      </c>
      <c r="K1153" s="30">
        <v>0</v>
      </c>
      <c r="L1153" s="30">
        <v>57.24</v>
      </c>
      <c r="M1153" s="30">
        <v>26.5</v>
      </c>
      <c r="N1153" s="30">
        <v>20</v>
      </c>
      <c r="O1153" s="30">
        <v>46.414000000000001</v>
      </c>
    </row>
    <row r="1154" spans="1:15" ht="47.25" customHeight="1" x14ac:dyDescent="0.25">
      <c r="A1154" s="25">
        <f t="shared" si="269"/>
        <v>1112</v>
      </c>
      <c r="B1154" s="22">
        <f t="shared" si="272"/>
        <v>53</v>
      </c>
      <c r="C1154" s="23">
        <v>1063</v>
      </c>
      <c r="D1154" s="36" t="s">
        <v>2086</v>
      </c>
      <c r="E1154" s="19" t="s">
        <v>26</v>
      </c>
      <c r="F1154" s="19" t="s">
        <v>53</v>
      </c>
      <c r="G1154" s="19" t="s">
        <v>179</v>
      </c>
      <c r="H1154" s="18" t="s">
        <v>2078</v>
      </c>
      <c r="I1154" s="30">
        <v>499.16199999999998</v>
      </c>
      <c r="J1154" s="30">
        <v>249.5</v>
      </c>
      <c r="K1154" s="30">
        <v>0</v>
      </c>
      <c r="L1154" s="30">
        <v>101.11799999999999</v>
      </c>
      <c r="M1154" s="30">
        <v>81</v>
      </c>
      <c r="N1154" s="30">
        <v>0</v>
      </c>
      <c r="O1154" s="30">
        <v>67.543999999999997</v>
      </c>
    </row>
    <row r="1155" spans="1:15" ht="63" customHeight="1" x14ac:dyDescent="0.25">
      <c r="A1155" s="25">
        <f t="shared" si="269"/>
        <v>1113</v>
      </c>
      <c r="B1155" s="22">
        <f t="shared" si="272"/>
        <v>54</v>
      </c>
      <c r="C1155" s="23">
        <v>1064</v>
      </c>
      <c r="D1155" s="36" t="s">
        <v>2250</v>
      </c>
      <c r="E1155" s="19" t="s">
        <v>26</v>
      </c>
      <c r="F1155" s="19" t="s">
        <v>53</v>
      </c>
      <c r="G1155" s="19" t="s">
        <v>179</v>
      </c>
      <c r="H1155" s="18" t="s">
        <v>2085</v>
      </c>
      <c r="I1155" s="30">
        <v>298.62200000000001</v>
      </c>
      <c r="J1155" s="30">
        <v>149</v>
      </c>
      <c r="K1155" s="30">
        <v>0</v>
      </c>
      <c r="L1155" s="30">
        <v>63.021999999999998</v>
      </c>
      <c r="M1155" s="30">
        <v>34</v>
      </c>
      <c r="N1155" s="30">
        <v>10.119</v>
      </c>
      <c r="O1155" s="30">
        <v>42.481000000000002</v>
      </c>
    </row>
    <row r="1156" spans="1:15" ht="40.5" x14ac:dyDescent="0.25">
      <c r="A1156" s="25">
        <f t="shared" si="269"/>
        <v>1114</v>
      </c>
      <c r="B1156" s="22">
        <f t="shared" si="272"/>
        <v>55</v>
      </c>
      <c r="C1156" s="23">
        <v>1066</v>
      </c>
      <c r="D1156" s="36" t="s">
        <v>2249</v>
      </c>
      <c r="E1156" s="19" t="s">
        <v>26</v>
      </c>
      <c r="F1156" s="19" t="s">
        <v>23</v>
      </c>
      <c r="G1156" s="19" t="s">
        <v>179</v>
      </c>
      <c r="H1156" s="18" t="s">
        <v>2046</v>
      </c>
      <c r="I1156" s="30">
        <v>208.32900000000001</v>
      </c>
      <c r="J1156" s="30">
        <v>104</v>
      </c>
      <c r="K1156" s="30">
        <v>0</v>
      </c>
      <c r="L1156" s="30">
        <v>52</v>
      </c>
      <c r="M1156" s="30">
        <v>31.428999999999998</v>
      </c>
      <c r="N1156" s="30">
        <v>20.9</v>
      </c>
      <c r="O1156" s="30">
        <v>0</v>
      </c>
    </row>
    <row r="1157" spans="1:15" ht="40.5" x14ac:dyDescent="0.25">
      <c r="A1157" s="25">
        <f t="shared" si="269"/>
        <v>1115</v>
      </c>
      <c r="B1157" s="22">
        <f t="shared" si="272"/>
        <v>56</v>
      </c>
      <c r="C1157" s="23">
        <v>1087</v>
      </c>
      <c r="D1157" s="36" t="s">
        <v>2087</v>
      </c>
      <c r="E1157" s="19" t="s">
        <v>26</v>
      </c>
      <c r="F1157" s="19" t="s">
        <v>78</v>
      </c>
      <c r="G1157" s="19" t="s">
        <v>179</v>
      </c>
      <c r="H1157" s="18" t="s">
        <v>2046</v>
      </c>
      <c r="I1157" s="30">
        <v>499.99799999999999</v>
      </c>
      <c r="J1157" s="30">
        <v>249</v>
      </c>
      <c r="K1157" s="30">
        <v>0</v>
      </c>
      <c r="L1157" s="30">
        <v>100.056</v>
      </c>
      <c r="M1157" s="30">
        <v>0</v>
      </c>
      <c r="N1157" s="30">
        <v>90</v>
      </c>
      <c r="O1157" s="30">
        <v>60.942</v>
      </c>
    </row>
    <row r="1158" spans="1:15" ht="75" x14ac:dyDescent="0.25">
      <c r="A1158" s="25">
        <f t="shared" si="269"/>
        <v>1116</v>
      </c>
      <c r="B1158" s="22">
        <f t="shared" si="272"/>
        <v>57</v>
      </c>
      <c r="C1158" s="23">
        <v>1105</v>
      </c>
      <c r="D1158" s="36" t="s">
        <v>2248</v>
      </c>
      <c r="E1158" s="19" t="s">
        <v>26</v>
      </c>
      <c r="F1158" s="19" t="s">
        <v>2080</v>
      </c>
      <c r="G1158" s="19" t="s">
        <v>179</v>
      </c>
      <c r="H1158" s="18" t="s">
        <v>2085</v>
      </c>
      <c r="I1158" s="30">
        <v>219.50899999999999</v>
      </c>
      <c r="J1158" s="30">
        <v>109.75</v>
      </c>
      <c r="K1158" s="30">
        <v>0</v>
      </c>
      <c r="L1158" s="30">
        <v>54.85</v>
      </c>
      <c r="M1158" s="30">
        <v>24.62</v>
      </c>
      <c r="N1158" s="30">
        <v>30.289000000000001</v>
      </c>
      <c r="O1158" s="30">
        <v>0</v>
      </c>
    </row>
    <row r="1159" spans="1:15" ht="75" x14ac:dyDescent="0.25">
      <c r="A1159" s="25">
        <f t="shared" si="269"/>
        <v>1117</v>
      </c>
      <c r="B1159" s="22">
        <f t="shared" si="272"/>
        <v>58</v>
      </c>
      <c r="C1159" s="23">
        <v>1106</v>
      </c>
      <c r="D1159" s="36" t="s">
        <v>2247</v>
      </c>
      <c r="E1159" s="19" t="s">
        <v>26</v>
      </c>
      <c r="F1159" s="19" t="s">
        <v>2080</v>
      </c>
      <c r="G1159" s="19" t="s">
        <v>179</v>
      </c>
      <c r="H1159" s="18" t="s">
        <v>2046</v>
      </c>
      <c r="I1159" s="30">
        <v>103.848</v>
      </c>
      <c r="J1159" s="30">
        <v>51.9</v>
      </c>
      <c r="K1159" s="30">
        <v>0</v>
      </c>
      <c r="L1159" s="30">
        <v>25.95</v>
      </c>
      <c r="M1159" s="30">
        <v>11.198</v>
      </c>
      <c r="N1159" s="30">
        <v>14.8</v>
      </c>
      <c r="O1159" s="30">
        <v>0</v>
      </c>
    </row>
    <row r="1160" spans="1:15" ht="40.5" x14ac:dyDescent="0.25">
      <c r="A1160" s="25">
        <f t="shared" ref="A1160:A1223" si="273">A1159+1</f>
        <v>1118</v>
      </c>
      <c r="B1160" s="22">
        <f t="shared" si="272"/>
        <v>59</v>
      </c>
      <c r="C1160" s="23">
        <v>1107</v>
      </c>
      <c r="D1160" s="36" t="s">
        <v>2246</v>
      </c>
      <c r="E1160" s="19" t="s">
        <v>26</v>
      </c>
      <c r="F1160" s="19" t="s">
        <v>43</v>
      </c>
      <c r="G1160" s="19" t="s">
        <v>179</v>
      </c>
      <c r="H1160" s="18" t="s">
        <v>2046</v>
      </c>
      <c r="I1160" s="30">
        <v>299.7</v>
      </c>
      <c r="J1160" s="30">
        <v>149.85</v>
      </c>
      <c r="K1160" s="30">
        <v>0</v>
      </c>
      <c r="L1160" s="30">
        <v>74.900000000000006</v>
      </c>
      <c r="M1160" s="30">
        <v>44.95</v>
      </c>
      <c r="N1160" s="30">
        <v>30</v>
      </c>
      <c r="O1160" s="30">
        <v>0</v>
      </c>
    </row>
    <row r="1161" spans="1:15" ht="75" x14ac:dyDescent="0.25">
      <c r="A1161" s="25">
        <f t="shared" si="273"/>
        <v>1119</v>
      </c>
      <c r="B1161" s="22">
        <f t="shared" si="272"/>
        <v>60</v>
      </c>
      <c r="C1161" s="23">
        <v>1108</v>
      </c>
      <c r="D1161" s="36" t="s">
        <v>2245</v>
      </c>
      <c r="E1161" s="19" t="s">
        <v>26</v>
      </c>
      <c r="F1161" s="19" t="s">
        <v>2080</v>
      </c>
      <c r="G1161" s="19" t="s">
        <v>179</v>
      </c>
      <c r="H1161" s="18" t="s">
        <v>2046</v>
      </c>
      <c r="I1161" s="30">
        <v>233.935</v>
      </c>
      <c r="J1161" s="30">
        <v>116.95</v>
      </c>
      <c r="K1161" s="30">
        <v>0</v>
      </c>
      <c r="L1161" s="30">
        <v>58.4</v>
      </c>
      <c r="M1161" s="30">
        <v>34.633000000000003</v>
      </c>
      <c r="N1161" s="30">
        <v>23.952000000000002</v>
      </c>
      <c r="O1161" s="30">
        <v>0</v>
      </c>
    </row>
    <row r="1162" spans="1:15" ht="40.5" x14ac:dyDescent="0.25">
      <c r="A1162" s="25">
        <f t="shared" si="273"/>
        <v>1120</v>
      </c>
      <c r="B1162" s="22">
        <f t="shared" si="272"/>
        <v>61</v>
      </c>
      <c r="C1162" s="23">
        <v>1109</v>
      </c>
      <c r="D1162" s="36" t="s">
        <v>2244</v>
      </c>
      <c r="E1162" s="19" t="s">
        <v>26</v>
      </c>
      <c r="F1162" s="19" t="s">
        <v>43</v>
      </c>
      <c r="G1162" s="19" t="s">
        <v>179</v>
      </c>
      <c r="H1162" s="18" t="s">
        <v>2046</v>
      </c>
      <c r="I1162" s="30">
        <v>297.61799999999999</v>
      </c>
      <c r="J1162" s="30">
        <v>148.80000000000001</v>
      </c>
      <c r="K1162" s="30">
        <v>0</v>
      </c>
      <c r="L1162" s="30">
        <v>74.400000000000006</v>
      </c>
      <c r="M1162" s="30">
        <v>44.427999999999997</v>
      </c>
      <c r="N1162" s="30">
        <v>29.99</v>
      </c>
      <c r="O1162" s="30">
        <v>0</v>
      </c>
    </row>
    <row r="1163" spans="1:15" ht="40.5" x14ac:dyDescent="0.25">
      <c r="A1163" s="25">
        <f t="shared" si="273"/>
        <v>1121</v>
      </c>
      <c r="B1163" s="22">
        <f t="shared" si="272"/>
        <v>62</v>
      </c>
      <c r="C1163" s="23">
        <v>1110</v>
      </c>
      <c r="D1163" s="36" t="s">
        <v>2243</v>
      </c>
      <c r="E1163" s="19" t="s">
        <v>26</v>
      </c>
      <c r="F1163" s="19" t="s">
        <v>53</v>
      </c>
      <c r="G1163" s="19" t="s">
        <v>179</v>
      </c>
      <c r="H1163" s="18" t="s">
        <v>2046</v>
      </c>
      <c r="I1163" s="30">
        <v>265.59300000000002</v>
      </c>
      <c r="J1163" s="30">
        <v>132.69999999999999</v>
      </c>
      <c r="K1163" s="30">
        <v>0</v>
      </c>
      <c r="L1163" s="30">
        <v>66.400000000000006</v>
      </c>
      <c r="M1163" s="30">
        <v>36.732999999999997</v>
      </c>
      <c r="N1163" s="30">
        <v>29.76</v>
      </c>
      <c r="O1163" s="30">
        <v>0</v>
      </c>
    </row>
    <row r="1164" spans="1:15" ht="40.5" x14ac:dyDescent="0.25">
      <c r="A1164" s="25">
        <f t="shared" si="273"/>
        <v>1122</v>
      </c>
      <c r="B1164" s="22">
        <f t="shared" si="272"/>
        <v>63</v>
      </c>
      <c r="C1164" s="23">
        <v>1116</v>
      </c>
      <c r="D1164" s="36" t="s">
        <v>2242</v>
      </c>
      <c r="E1164" s="19" t="s">
        <v>26</v>
      </c>
      <c r="F1164" s="19" t="s">
        <v>43</v>
      </c>
      <c r="G1164" s="19" t="s">
        <v>179</v>
      </c>
      <c r="H1164" s="18" t="s">
        <v>2046</v>
      </c>
      <c r="I1164" s="30">
        <v>164.43299999999999</v>
      </c>
      <c r="J1164" s="30">
        <v>82.2</v>
      </c>
      <c r="K1164" s="30">
        <v>0</v>
      </c>
      <c r="L1164" s="30">
        <v>41</v>
      </c>
      <c r="M1164" s="30">
        <v>20.533000000000001</v>
      </c>
      <c r="N1164" s="30">
        <v>20.7</v>
      </c>
      <c r="O1164" s="30">
        <v>0</v>
      </c>
    </row>
    <row r="1165" spans="1:15" ht="40.5" x14ac:dyDescent="0.25">
      <c r="A1165" s="25">
        <f t="shared" si="273"/>
        <v>1123</v>
      </c>
      <c r="B1165" s="22">
        <f t="shared" si="272"/>
        <v>64</v>
      </c>
      <c r="C1165" s="23">
        <v>1117</v>
      </c>
      <c r="D1165" s="36" t="s">
        <v>2241</v>
      </c>
      <c r="E1165" s="19" t="s">
        <v>26</v>
      </c>
      <c r="F1165" s="19" t="s">
        <v>43</v>
      </c>
      <c r="G1165" s="19" t="s">
        <v>179</v>
      </c>
      <c r="H1165" s="18" t="s">
        <v>2046</v>
      </c>
      <c r="I1165" s="30">
        <v>237.50899999999999</v>
      </c>
      <c r="J1165" s="30">
        <v>118.75</v>
      </c>
      <c r="K1165" s="30">
        <v>0</v>
      </c>
      <c r="L1165" s="30">
        <v>59.3</v>
      </c>
      <c r="M1165" s="30">
        <v>34.459000000000003</v>
      </c>
      <c r="N1165" s="30">
        <v>25</v>
      </c>
      <c r="O1165" s="30">
        <v>0</v>
      </c>
    </row>
    <row r="1166" spans="1:15" ht="40.5" x14ac:dyDescent="0.25">
      <c r="A1166" s="25">
        <f t="shared" si="273"/>
        <v>1124</v>
      </c>
      <c r="B1166" s="22">
        <f t="shared" si="272"/>
        <v>65</v>
      </c>
      <c r="C1166" s="23">
        <v>1164</v>
      </c>
      <c r="D1166" s="36" t="s">
        <v>2240</v>
      </c>
      <c r="E1166" s="19" t="s">
        <v>26</v>
      </c>
      <c r="F1166" s="19" t="s">
        <v>2043</v>
      </c>
      <c r="G1166" s="19" t="s">
        <v>179</v>
      </c>
      <c r="H1166" s="18" t="s">
        <v>2046</v>
      </c>
      <c r="I1166" s="30">
        <v>384.56400000000002</v>
      </c>
      <c r="J1166" s="30">
        <v>192.2</v>
      </c>
      <c r="K1166" s="30">
        <v>0</v>
      </c>
      <c r="L1166" s="30">
        <v>97.465999999999994</v>
      </c>
      <c r="M1166" s="30">
        <v>56.898000000000003</v>
      </c>
      <c r="N1166" s="30">
        <v>38</v>
      </c>
      <c r="O1166" s="30">
        <v>0</v>
      </c>
    </row>
    <row r="1167" spans="1:15" ht="60.75" x14ac:dyDescent="0.25">
      <c r="A1167" s="25">
        <f t="shared" si="273"/>
        <v>1125</v>
      </c>
      <c r="B1167" s="22">
        <f t="shared" si="272"/>
        <v>66</v>
      </c>
      <c r="C1167" s="23">
        <v>1171</v>
      </c>
      <c r="D1167" s="36" t="s">
        <v>2088</v>
      </c>
      <c r="E1167" s="19" t="s">
        <v>26</v>
      </c>
      <c r="F1167" s="19" t="s">
        <v>2043</v>
      </c>
      <c r="G1167" s="19" t="s">
        <v>179</v>
      </c>
      <c r="H1167" s="18" t="s">
        <v>2046</v>
      </c>
      <c r="I1167" s="30">
        <v>499.99599999999998</v>
      </c>
      <c r="J1167" s="30">
        <v>249.9</v>
      </c>
      <c r="K1167" s="30">
        <v>0</v>
      </c>
      <c r="L1167" s="30">
        <v>85.096000000000004</v>
      </c>
      <c r="M1167" s="30">
        <v>95</v>
      </c>
      <c r="N1167" s="30">
        <v>70</v>
      </c>
      <c r="O1167" s="30">
        <v>0</v>
      </c>
    </row>
    <row r="1168" spans="1:15" ht="60.75" x14ac:dyDescent="0.25">
      <c r="A1168" s="25">
        <f t="shared" si="273"/>
        <v>1126</v>
      </c>
      <c r="B1168" s="22">
        <f t="shared" si="272"/>
        <v>67</v>
      </c>
      <c r="C1168" s="23">
        <v>1251</v>
      </c>
      <c r="D1168" s="36" t="s">
        <v>2089</v>
      </c>
      <c r="E1168" s="19" t="s">
        <v>26</v>
      </c>
      <c r="F1168" s="19" t="s">
        <v>53</v>
      </c>
      <c r="G1168" s="19" t="s">
        <v>179</v>
      </c>
      <c r="H1168" s="18" t="s">
        <v>2046</v>
      </c>
      <c r="I1168" s="30">
        <v>350</v>
      </c>
      <c r="J1168" s="30">
        <v>175</v>
      </c>
      <c r="K1168" s="30">
        <v>0</v>
      </c>
      <c r="L1168" s="30">
        <v>70</v>
      </c>
      <c r="M1168" s="30">
        <v>105</v>
      </c>
      <c r="N1168" s="30">
        <v>0</v>
      </c>
      <c r="O1168" s="30">
        <v>0</v>
      </c>
    </row>
    <row r="1169" spans="1:15" ht="60.75" x14ac:dyDescent="0.25">
      <c r="A1169" s="25">
        <f t="shared" si="273"/>
        <v>1127</v>
      </c>
      <c r="B1169" s="22">
        <f t="shared" ref="B1169:B1183" si="274">B1168+1</f>
        <v>68</v>
      </c>
      <c r="C1169" s="23">
        <v>1253</v>
      </c>
      <c r="D1169" s="36" t="s">
        <v>2090</v>
      </c>
      <c r="E1169" s="19" t="s">
        <v>26</v>
      </c>
      <c r="F1169" s="19" t="s">
        <v>2043</v>
      </c>
      <c r="G1169" s="19" t="s">
        <v>179</v>
      </c>
      <c r="H1169" s="18" t="s">
        <v>2091</v>
      </c>
      <c r="I1169" s="30">
        <v>328.47199999999998</v>
      </c>
      <c r="J1169" s="30">
        <v>164.2</v>
      </c>
      <c r="K1169" s="30">
        <v>0</v>
      </c>
      <c r="L1169" s="30">
        <v>71.778000000000006</v>
      </c>
      <c r="M1169" s="30">
        <v>60</v>
      </c>
      <c r="N1169" s="30">
        <v>0</v>
      </c>
      <c r="O1169" s="30">
        <v>32.494</v>
      </c>
    </row>
    <row r="1170" spans="1:15" ht="56.25" x14ac:dyDescent="0.25">
      <c r="A1170" s="25">
        <f t="shared" si="273"/>
        <v>1128</v>
      </c>
      <c r="B1170" s="22">
        <f t="shared" si="274"/>
        <v>69</v>
      </c>
      <c r="C1170" s="23">
        <v>1266</v>
      </c>
      <c r="D1170" s="36" t="s">
        <v>2237</v>
      </c>
      <c r="E1170" s="19" t="s">
        <v>26</v>
      </c>
      <c r="F1170" s="19" t="s">
        <v>214</v>
      </c>
      <c r="G1170" s="19" t="s">
        <v>179</v>
      </c>
      <c r="H1170" s="18" t="s">
        <v>2046</v>
      </c>
      <c r="I1170" s="30">
        <v>234.93700000000001</v>
      </c>
      <c r="J1170" s="30">
        <v>117.4</v>
      </c>
      <c r="K1170" s="30">
        <v>0</v>
      </c>
      <c r="L1170" s="30">
        <v>52.837000000000003</v>
      </c>
      <c r="M1170" s="30">
        <v>10</v>
      </c>
      <c r="N1170" s="30">
        <v>54.7</v>
      </c>
      <c r="O1170" s="30">
        <v>0</v>
      </c>
    </row>
    <row r="1171" spans="1:15" ht="47.25" customHeight="1" x14ac:dyDescent="0.25">
      <c r="A1171" s="25">
        <f t="shared" si="273"/>
        <v>1129</v>
      </c>
      <c r="B1171" s="22">
        <f t="shared" si="274"/>
        <v>70</v>
      </c>
      <c r="C1171" s="23">
        <v>1282</v>
      </c>
      <c r="D1171" s="36" t="s">
        <v>2239</v>
      </c>
      <c r="E1171" s="19" t="s">
        <v>26</v>
      </c>
      <c r="F1171" s="19" t="s">
        <v>78</v>
      </c>
      <c r="G1171" s="19" t="s">
        <v>179</v>
      </c>
      <c r="H1171" s="18" t="s">
        <v>2046</v>
      </c>
      <c r="I1171" s="30">
        <v>499.24200000000002</v>
      </c>
      <c r="J1171" s="30">
        <v>249.2</v>
      </c>
      <c r="K1171" s="30">
        <v>0</v>
      </c>
      <c r="L1171" s="30">
        <v>105.28700000000001</v>
      </c>
      <c r="M1171" s="30">
        <v>80</v>
      </c>
      <c r="N1171" s="30">
        <v>25.3</v>
      </c>
      <c r="O1171" s="30">
        <v>39.454999999999998</v>
      </c>
    </row>
    <row r="1172" spans="1:15" ht="40.5" x14ac:dyDescent="0.25">
      <c r="A1172" s="25">
        <f t="shared" si="273"/>
        <v>1130</v>
      </c>
      <c r="B1172" s="22">
        <f t="shared" si="274"/>
        <v>71</v>
      </c>
      <c r="C1172" s="23">
        <v>1296</v>
      </c>
      <c r="D1172" s="36" t="s">
        <v>2238</v>
      </c>
      <c r="E1172" s="19" t="s">
        <v>26</v>
      </c>
      <c r="F1172" s="19" t="s">
        <v>78</v>
      </c>
      <c r="G1172" s="19" t="s">
        <v>179</v>
      </c>
      <c r="H1172" s="18" t="s">
        <v>2046</v>
      </c>
      <c r="I1172" s="30">
        <v>169.43199999999999</v>
      </c>
      <c r="J1172" s="30">
        <v>84.7</v>
      </c>
      <c r="K1172" s="30">
        <v>0</v>
      </c>
      <c r="L1172" s="30">
        <v>28.731999999999999</v>
      </c>
      <c r="M1172" s="30">
        <v>11</v>
      </c>
      <c r="N1172" s="30">
        <v>45</v>
      </c>
      <c r="O1172" s="30">
        <v>0</v>
      </c>
    </row>
    <row r="1173" spans="1:15" ht="40.5" x14ac:dyDescent="0.25">
      <c r="A1173" s="25">
        <f t="shared" si="273"/>
        <v>1131</v>
      </c>
      <c r="B1173" s="22">
        <f t="shared" si="274"/>
        <v>72</v>
      </c>
      <c r="C1173" s="23">
        <v>1342</v>
      </c>
      <c r="D1173" s="36" t="s">
        <v>2092</v>
      </c>
      <c r="E1173" s="19" t="s">
        <v>26</v>
      </c>
      <c r="F1173" s="19" t="s">
        <v>53</v>
      </c>
      <c r="G1173" s="19" t="s">
        <v>179</v>
      </c>
      <c r="H1173" s="18" t="s">
        <v>2093</v>
      </c>
      <c r="I1173" s="30">
        <v>497.86700000000002</v>
      </c>
      <c r="J1173" s="30">
        <v>248.9</v>
      </c>
      <c r="K1173" s="30">
        <v>0</v>
      </c>
      <c r="L1173" s="30">
        <v>96.238</v>
      </c>
      <c r="M1173" s="30">
        <v>81</v>
      </c>
      <c r="N1173" s="30">
        <v>0</v>
      </c>
      <c r="O1173" s="30">
        <v>71.728999999999999</v>
      </c>
    </row>
    <row r="1174" spans="1:15" ht="40.5" x14ac:dyDescent="0.25">
      <c r="A1174" s="25">
        <f t="shared" si="273"/>
        <v>1132</v>
      </c>
      <c r="B1174" s="22">
        <f t="shared" si="274"/>
        <v>73</v>
      </c>
      <c r="C1174" s="23">
        <v>1348</v>
      </c>
      <c r="D1174" s="36" t="s">
        <v>2094</v>
      </c>
      <c r="E1174" s="19" t="s">
        <v>26</v>
      </c>
      <c r="F1174" s="19" t="s">
        <v>53</v>
      </c>
      <c r="G1174" s="19" t="s">
        <v>179</v>
      </c>
      <c r="H1174" s="18" t="s">
        <v>2095</v>
      </c>
      <c r="I1174" s="30">
        <v>298.94299999999998</v>
      </c>
      <c r="J1174" s="30">
        <v>149.4</v>
      </c>
      <c r="K1174" s="30">
        <v>0</v>
      </c>
      <c r="L1174" s="30">
        <v>59.542999999999999</v>
      </c>
      <c r="M1174" s="30">
        <v>90</v>
      </c>
      <c r="N1174" s="30">
        <v>0</v>
      </c>
      <c r="O1174" s="30">
        <v>0</v>
      </c>
    </row>
    <row r="1175" spans="1:15" ht="40.5" x14ac:dyDescent="0.25">
      <c r="A1175" s="25">
        <f t="shared" si="273"/>
        <v>1133</v>
      </c>
      <c r="B1175" s="22">
        <f t="shared" si="274"/>
        <v>74</v>
      </c>
      <c r="C1175" s="23">
        <v>1488</v>
      </c>
      <c r="D1175" s="36" t="s">
        <v>2096</v>
      </c>
      <c r="E1175" s="19" t="s">
        <v>26</v>
      </c>
      <c r="F1175" s="19" t="s">
        <v>53</v>
      </c>
      <c r="G1175" s="19" t="s">
        <v>179</v>
      </c>
      <c r="H1175" s="18" t="s">
        <v>2046</v>
      </c>
      <c r="I1175" s="30">
        <v>499.93099999999998</v>
      </c>
      <c r="J1175" s="30">
        <v>249.9</v>
      </c>
      <c r="K1175" s="30">
        <v>0</v>
      </c>
      <c r="L1175" s="30">
        <v>100.03100000000001</v>
      </c>
      <c r="M1175" s="30">
        <v>150</v>
      </c>
      <c r="N1175" s="30">
        <v>0</v>
      </c>
      <c r="O1175" s="30">
        <v>0</v>
      </c>
    </row>
    <row r="1176" spans="1:15" ht="75" x14ac:dyDescent="0.25">
      <c r="A1176" s="25">
        <f t="shared" si="273"/>
        <v>1134</v>
      </c>
      <c r="B1176" s="22">
        <f t="shared" si="274"/>
        <v>75</v>
      </c>
      <c r="C1176" s="23">
        <v>1499</v>
      </c>
      <c r="D1176" s="36" t="s">
        <v>2097</v>
      </c>
      <c r="E1176" s="19" t="s">
        <v>26</v>
      </c>
      <c r="F1176" s="19" t="s">
        <v>2235</v>
      </c>
      <c r="G1176" s="19" t="s">
        <v>179</v>
      </c>
      <c r="H1176" s="18" t="s">
        <v>2046</v>
      </c>
      <c r="I1176" s="30">
        <v>499.93700000000001</v>
      </c>
      <c r="J1176" s="30">
        <v>249.5</v>
      </c>
      <c r="K1176" s="30">
        <v>0</v>
      </c>
      <c r="L1176" s="30">
        <v>100.437</v>
      </c>
      <c r="M1176" s="30">
        <v>96.638999999999996</v>
      </c>
      <c r="N1176" s="30">
        <v>3</v>
      </c>
      <c r="O1176" s="30">
        <v>50.360999999999997</v>
      </c>
    </row>
    <row r="1177" spans="1:15" ht="60.75" x14ac:dyDescent="0.25">
      <c r="A1177" s="25">
        <f t="shared" si="273"/>
        <v>1135</v>
      </c>
      <c r="B1177" s="22">
        <f t="shared" si="274"/>
        <v>76</v>
      </c>
      <c r="C1177" s="23">
        <v>1521</v>
      </c>
      <c r="D1177" s="36" t="s">
        <v>2236</v>
      </c>
      <c r="E1177" s="19" t="s">
        <v>26</v>
      </c>
      <c r="F1177" s="19" t="s">
        <v>2098</v>
      </c>
      <c r="G1177" s="19" t="s">
        <v>179</v>
      </c>
      <c r="H1177" s="18" t="s">
        <v>2046</v>
      </c>
      <c r="I1177" s="30">
        <v>499.30099999999999</v>
      </c>
      <c r="J1177" s="30">
        <v>249.6</v>
      </c>
      <c r="K1177" s="30">
        <v>0</v>
      </c>
      <c r="L1177" s="30">
        <v>101.501</v>
      </c>
      <c r="M1177" s="30">
        <v>90</v>
      </c>
      <c r="N1177" s="30">
        <v>58.2</v>
      </c>
      <c r="O1177" s="30">
        <v>0</v>
      </c>
    </row>
    <row r="1178" spans="1:15" ht="56.25" x14ac:dyDescent="0.25">
      <c r="A1178" s="25">
        <f t="shared" si="273"/>
        <v>1136</v>
      </c>
      <c r="B1178" s="22">
        <f t="shared" si="274"/>
        <v>77</v>
      </c>
      <c r="C1178" s="23">
        <v>1536</v>
      </c>
      <c r="D1178" s="36" t="s">
        <v>2099</v>
      </c>
      <c r="E1178" s="19" t="s">
        <v>26</v>
      </c>
      <c r="F1178" s="19" t="s">
        <v>2100</v>
      </c>
      <c r="G1178" s="19" t="s">
        <v>179</v>
      </c>
      <c r="H1178" s="18" t="s">
        <v>2046</v>
      </c>
      <c r="I1178" s="30">
        <v>482.30700000000002</v>
      </c>
      <c r="J1178" s="30">
        <v>241.1</v>
      </c>
      <c r="K1178" s="30">
        <v>0</v>
      </c>
      <c r="L1178" s="30">
        <v>96.206999999999994</v>
      </c>
      <c r="M1178" s="30">
        <v>0</v>
      </c>
      <c r="N1178" s="30">
        <v>145</v>
      </c>
      <c r="O1178" s="30">
        <v>0</v>
      </c>
    </row>
    <row r="1179" spans="1:15" ht="56.25" x14ac:dyDescent="0.25">
      <c r="A1179" s="25">
        <f t="shared" si="273"/>
        <v>1137</v>
      </c>
      <c r="B1179" s="22">
        <f t="shared" si="274"/>
        <v>78</v>
      </c>
      <c r="C1179" s="23">
        <v>1572</v>
      </c>
      <c r="D1179" s="36" t="s">
        <v>2101</v>
      </c>
      <c r="E1179" s="19" t="s">
        <v>26</v>
      </c>
      <c r="F1179" s="19" t="s">
        <v>2102</v>
      </c>
      <c r="G1179" s="19" t="s">
        <v>179</v>
      </c>
      <c r="H1179" s="18" t="s">
        <v>2046</v>
      </c>
      <c r="I1179" s="30">
        <v>458.19099999999997</v>
      </c>
      <c r="J1179" s="30">
        <v>229</v>
      </c>
      <c r="K1179" s="30">
        <v>0</v>
      </c>
      <c r="L1179" s="30">
        <v>82.224999999999994</v>
      </c>
      <c r="M1179" s="30">
        <v>81.599999999999994</v>
      </c>
      <c r="N1179" s="30">
        <v>0</v>
      </c>
      <c r="O1179" s="30">
        <v>65.366</v>
      </c>
    </row>
    <row r="1180" spans="1:15" ht="60.75" x14ac:dyDescent="0.25">
      <c r="A1180" s="25">
        <f t="shared" si="273"/>
        <v>1138</v>
      </c>
      <c r="B1180" s="22">
        <f t="shared" si="274"/>
        <v>79</v>
      </c>
      <c r="C1180" s="23">
        <v>1707</v>
      </c>
      <c r="D1180" s="36" t="s">
        <v>2103</v>
      </c>
      <c r="E1180" s="19" t="s">
        <v>26</v>
      </c>
      <c r="F1180" s="19" t="s">
        <v>2104</v>
      </c>
      <c r="G1180" s="19" t="s">
        <v>179</v>
      </c>
      <c r="H1180" s="18" t="s">
        <v>2046</v>
      </c>
      <c r="I1180" s="30">
        <v>498.512</v>
      </c>
      <c r="J1180" s="30">
        <v>249.2</v>
      </c>
      <c r="K1180" s="30">
        <v>0</v>
      </c>
      <c r="L1180" s="30">
        <v>84.311999999999998</v>
      </c>
      <c r="M1180" s="30">
        <v>100</v>
      </c>
      <c r="N1180" s="30">
        <v>65</v>
      </c>
      <c r="O1180" s="30">
        <v>0</v>
      </c>
    </row>
    <row r="1181" spans="1:15" ht="81" x14ac:dyDescent="0.25">
      <c r="A1181" s="25">
        <f t="shared" si="273"/>
        <v>1139</v>
      </c>
      <c r="B1181" s="22">
        <f t="shared" si="274"/>
        <v>80</v>
      </c>
      <c r="C1181" s="23">
        <v>1713</v>
      </c>
      <c r="D1181" s="36" t="s">
        <v>2105</v>
      </c>
      <c r="E1181" s="19" t="s">
        <v>26</v>
      </c>
      <c r="F1181" s="19" t="s">
        <v>53</v>
      </c>
      <c r="G1181" s="19" t="s">
        <v>179</v>
      </c>
      <c r="H1181" s="18" t="s">
        <v>2085</v>
      </c>
      <c r="I1181" s="30">
        <v>499.85899999999998</v>
      </c>
      <c r="J1181" s="30">
        <v>249.5</v>
      </c>
      <c r="K1181" s="30">
        <v>0</v>
      </c>
      <c r="L1181" s="30">
        <v>85.358999999999995</v>
      </c>
      <c r="M1181" s="30">
        <v>60</v>
      </c>
      <c r="N1181" s="30">
        <v>30.359000000000002</v>
      </c>
      <c r="O1181" s="30">
        <v>74.641000000000005</v>
      </c>
    </row>
    <row r="1182" spans="1:15" ht="60.75" x14ac:dyDescent="0.25">
      <c r="A1182" s="25">
        <f t="shared" si="273"/>
        <v>1140</v>
      </c>
      <c r="B1182" s="22">
        <f t="shared" si="274"/>
        <v>81</v>
      </c>
      <c r="C1182" s="23">
        <v>1715</v>
      </c>
      <c r="D1182" s="36" t="s">
        <v>2106</v>
      </c>
      <c r="E1182" s="19" t="s">
        <v>26</v>
      </c>
      <c r="F1182" s="19" t="s">
        <v>2043</v>
      </c>
      <c r="G1182" s="19" t="s">
        <v>179</v>
      </c>
      <c r="H1182" s="18" t="s">
        <v>2046</v>
      </c>
      <c r="I1182" s="30">
        <v>499.97399999999999</v>
      </c>
      <c r="J1182" s="30">
        <v>249.9</v>
      </c>
      <c r="K1182" s="30">
        <v>0</v>
      </c>
      <c r="L1182" s="30">
        <v>100.074</v>
      </c>
      <c r="M1182" s="30">
        <v>150</v>
      </c>
      <c r="N1182" s="30">
        <v>0</v>
      </c>
      <c r="O1182" s="30">
        <v>0</v>
      </c>
    </row>
    <row r="1183" spans="1:15" ht="60.75" x14ac:dyDescent="0.25">
      <c r="A1183" s="25">
        <f t="shared" si="273"/>
        <v>1141</v>
      </c>
      <c r="B1183" s="22">
        <f t="shared" si="274"/>
        <v>82</v>
      </c>
      <c r="C1183" s="23">
        <v>1785</v>
      </c>
      <c r="D1183" s="36" t="s">
        <v>2107</v>
      </c>
      <c r="E1183" s="19" t="s">
        <v>26</v>
      </c>
      <c r="F1183" s="19" t="s">
        <v>2108</v>
      </c>
      <c r="G1183" s="19" t="s">
        <v>179</v>
      </c>
      <c r="H1183" s="18" t="s">
        <v>2046</v>
      </c>
      <c r="I1183" s="30">
        <v>299.60000000000002</v>
      </c>
      <c r="J1183" s="30">
        <v>149.80000000000001</v>
      </c>
      <c r="K1183" s="30">
        <v>0</v>
      </c>
      <c r="L1183" s="30">
        <v>59.8</v>
      </c>
      <c r="M1183" s="30">
        <v>40</v>
      </c>
      <c r="N1183" s="30">
        <v>50</v>
      </c>
      <c r="O1183" s="30">
        <v>0</v>
      </c>
    </row>
    <row r="1184" spans="1:15" ht="56.25" x14ac:dyDescent="0.25">
      <c r="A1184" s="25">
        <f t="shared" si="273"/>
        <v>1142</v>
      </c>
      <c r="B1184" s="22">
        <f t="shared" ref="B1184:B1247" si="275">B1183+1</f>
        <v>83</v>
      </c>
      <c r="C1184" s="23">
        <v>1793</v>
      </c>
      <c r="D1184" s="36" t="s">
        <v>2109</v>
      </c>
      <c r="E1184" s="19" t="s">
        <v>26</v>
      </c>
      <c r="F1184" s="19" t="s">
        <v>2102</v>
      </c>
      <c r="G1184" s="19" t="s">
        <v>179</v>
      </c>
      <c r="H1184" s="18" t="s">
        <v>2046</v>
      </c>
      <c r="I1184" s="30">
        <v>102.89100000000001</v>
      </c>
      <c r="J1184" s="30">
        <v>51.4</v>
      </c>
      <c r="K1184" s="30">
        <v>0</v>
      </c>
      <c r="L1184" s="30">
        <v>17.491</v>
      </c>
      <c r="M1184" s="30">
        <v>34</v>
      </c>
      <c r="N1184" s="30">
        <v>0</v>
      </c>
      <c r="O1184" s="30">
        <v>0</v>
      </c>
    </row>
    <row r="1185" spans="1:15" ht="60.75" x14ac:dyDescent="0.25">
      <c r="A1185" s="25">
        <f t="shared" si="273"/>
        <v>1143</v>
      </c>
      <c r="B1185" s="22">
        <f t="shared" si="275"/>
        <v>84</v>
      </c>
      <c r="C1185" s="23">
        <v>1804</v>
      </c>
      <c r="D1185" s="36" t="s">
        <v>2110</v>
      </c>
      <c r="E1185" s="19" t="s">
        <v>26</v>
      </c>
      <c r="F1185" s="19" t="s">
        <v>2111</v>
      </c>
      <c r="G1185" s="19" t="s">
        <v>179</v>
      </c>
      <c r="H1185" s="18" t="s">
        <v>2046</v>
      </c>
      <c r="I1185" s="30">
        <v>299.63200000000001</v>
      </c>
      <c r="J1185" s="30">
        <v>149.80000000000001</v>
      </c>
      <c r="K1185" s="30">
        <v>0</v>
      </c>
      <c r="L1185" s="30">
        <v>59.832000000000001</v>
      </c>
      <c r="M1185" s="30">
        <v>27</v>
      </c>
      <c r="N1185" s="30">
        <v>63</v>
      </c>
      <c r="O1185" s="30">
        <v>0</v>
      </c>
    </row>
    <row r="1186" spans="1:15" ht="40.5" x14ac:dyDescent="0.25">
      <c r="A1186" s="25">
        <f t="shared" si="273"/>
        <v>1144</v>
      </c>
      <c r="B1186" s="22">
        <f t="shared" si="275"/>
        <v>85</v>
      </c>
      <c r="C1186" s="23">
        <v>1809</v>
      </c>
      <c r="D1186" s="36" t="s">
        <v>4142</v>
      </c>
      <c r="E1186" s="19" t="s">
        <v>26</v>
      </c>
      <c r="F1186" s="19" t="s">
        <v>2112</v>
      </c>
      <c r="G1186" s="19" t="s">
        <v>179</v>
      </c>
      <c r="H1186" s="18" t="s">
        <v>2046</v>
      </c>
      <c r="I1186" s="30">
        <v>496.44200000000001</v>
      </c>
      <c r="J1186" s="30">
        <v>248.221</v>
      </c>
      <c r="K1186" s="30">
        <v>0</v>
      </c>
      <c r="L1186" s="30">
        <v>106.001</v>
      </c>
      <c r="M1186" s="30">
        <v>20</v>
      </c>
      <c r="N1186" s="30">
        <v>56.052999999999997</v>
      </c>
      <c r="O1186" s="30">
        <v>66.167000000000002</v>
      </c>
    </row>
    <row r="1187" spans="1:15" s="3" customFormat="1" ht="60.75" x14ac:dyDescent="0.25">
      <c r="A1187" s="25">
        <f t="shared" si="273"/>
        <v>1145</v>
      </c>
      <c r="B1187" s="22">
        <f t="shared" si="275"/>
        <v>86</v>
      </c>
      <c r="C1187" s="22">
        <v>1923</v>
      </c>
      <c r="D1187" s="35" t="s">
        <v>2113</v>
      </c>
      <c r="E1187" s="18" t="s">
        <v>26</v>
      </c>
      <c r="F1187" s="18" t="s">
        <v>2114</v>
      </c>
      <c r="G1187" s="18" t="s">
        <v>179</v>
      </c>
      <c r="H1187" s="18" t="s">
        <v>2063</v>
      </c>
      <c r="I1187" s="30">
        <v>299.96100000000001</v>
      </c>
      <c r="J1187" s="30">
        <v>149.97999999999999</v>
      </c>
      <c r="K1187" s="30">
        <v>0</v>
      </c>
      <c r="L1187" s="30">
        <v>73.540999999999997</v>
      </c>
      <c r="M1187" s="30">
        <v>0</v>
      </c>
      <c r="N1187" s="30">
        <v>76.44</v>
      </c>
      <c r="O1187" s="30">
        <v>0</v>
      </c>
    </row>
    <row r="1188" spans="1:15" s="3" customFormat="1" ht="40.5" x14ac:dyDescent="0.25">
      <c r="A1188" s="25">
        <f t="shared" si="273"/>
        <v>1146</v>
      </c>
      <c r="B1188" s="22">
        <f t="shared" si="275"/>
        <v>87</v>
      </c>
      <c r="C1188" s="22">
        <v>1931</v>
      </c>
      <c r="D1188" s="35" t="s">
        <v>2115</v>
      </c>
      <c r="E1188" s="18" t="s">
        <v>26</v>
      </c>
      <c r="F1188" s="18" t="s">
        <v>78</v>
      </c>
      <c r="G1188" s="18" t="s">
        <v>179</v>
      </c>
      <c r="H1188" s="18" t="s">
        <v>2046</v>
      </c>
      <c r="I1188" s="30">
        <v>499.97199999999998</v>
      </c>
      <c r="J1188" s="30">
        <v>249.9</v>
      </c>
      <c r="K1188" s="30">
        <v>0</v>
      </c>
      <c r="L1188" s="30">
        <v>80.7</v>
      </c>
      <c r="M1188" s="30">
        <v>0</v>
      </c>
      <c r="N1188" s="30">
        <v>105.34399999999999</v>
      </c>
      <c r="O1188" s="30">
        <v>64.028000000000006</v>
      </c>
    </row>
    <row r="1189" spans="1:15" s="3" customFormat="1" ht="60.75" x14ac:dyDescent="0.25">
      <c r="A1189" s="25">
        <f t="shared" si="273"/>
        <v>1147</v>
      </c>
      <c r="B1189" s="22">
        <f t="shared" si="275"/>
        <v>88</v>
      </c>
      <c r="C1189" s="22">
        <v>1937</v>
      </c>
      <c r="D1189" s="35" t="s">
        <v>2234</v>
      </c>
      <c r="E1189" s="18" t="s">
        <v>26</v>
      </c>
      <c r="F1189" s="18" t="s">
        <v>78</v>
      </c>
      <c r="G1189" s="18" t="s">
        <v>179</v>
      </c>
      <c r="H1189" s="18" t="s">
        <v>2046</v>
      </c>
      <c r="I1189" s="30">
        <v>298.839</v>
      </c>
      <c r="J1189" s="30">
        <v>149.34299999999999</v>
      </c>
      <c r="K1189" s="30">
        <v>0</v>
      </c>
      <c r="L1189" s="30">
        <v>56.996000000000002</v>
      </c>
      <c r="M1189" s="30">
        <v>30</v>
      </c>
      <c r="N1189" s="30">
        <v>62.5</v>
      </c>
      <c r="O1189" s="30">
        <v>0</v>
      </c>
    </row>
    <row r="1190" spans="1:15" s="3" customFormat="1" ht="51" customHeight="1" x14ac:dyDescent="0.25">
      <c r="A1190" s="25">
        <f t="shared" si="273"/>
        <v>1148</v>
      </c>
      <c r="B1190" s="22">
        <f t="shared" si="275"/>
        <v>89</v>
      </c>
      <c r="C1190" s="22">
        <v>1966</v>
      </c>
      <c r="D1190" s="35" t="s">
        <v>2116</v>
      </c>
      <c r="E1190" s="18" t="s">
        <v>26</v>
      </c>
      <c r="F1190" s="18" t="s">
        <v>53</v>
      </c>
      <c r="G1190" s="18" t="s">
        <v>179</v>
      </c>
      <c r="H1190" s="18" t="s">
        <v>2117</v>
      </c>
      <c r="I1190" s="30">
        <v>496.96100000000001</v>
      </c>
      <c r="J1190" s="30">
        <v>247.98</v>
      </c>
      <c r="K1190" s="30">
        <v>0</v>
      </c>
      <c r="L1190" s="30">
        <v>99.893000000000001</v>
      </c>
      <c r="M1190" s="30">
        <v>86.902000000000001</v>
      </c>
      <c r="N1190" s="30">
        <v>0</v>
      </c>
      <c r="O1190" s="30">
        <v>62.186</v>
      </c>
    </row>
    <row r="1191" spans="1:15" s="3" customFormat="1" ht="60.75" x14ac:dyDescent="0.25">
      <c r="A1191" s="25">
        <f t="shared" si="273"/>
        <v>1149</v>
      </c>
      <c r="B1191" s="22">
        <f t="shared" si="275"/>
        <v>90</v>
      </c>
      <c r="C1191" s="22">
        <v>2135</v>
      </c>
      <c r="D1191" s="35" t="s">
        <v>4141</v>
      </c>
      <c r="E1191" s="18" t="s">
        <v>26</v>
      </c>
      <c r="F1191" s="18" t="s">
        <v>53</v>
      </c>
      <c r="G1191" s="18" t="s">
        <v>179</v>
      </c>
      <c r="H1191" s="18" t="s">
        <v>2046</v>
      </c>
      <c r="I1191" s="30">
        <v>166.31700000000001</v>
      </c>
      <c r="J1191" s="30">
        <v>83.158000000000001</v>
      </c>
      <c r="K1191" s="30">
        <v>0</v>
      </c>
      <c r="L1191" s="30">
        <v>33.158999999999999</v>
      </c>
      <c r="M1191" s="30">
        <v>42</v>
      </c>
      <c r="N1191" s="30">
        <v>8</v>
      </c>
      <c r="O1191" s="30">
        <v>0</v>
      </c>
    </row>
    <row r="1192" spans="1:15" s="3" customFormat="1" ht="40.5" x14ac:dyDescent="0.25">
      <c r="A1192" s="25">
        <f t="shared" si="273"/>
        <v>1150</v>
      </c>
      <c r="B1192" s="22">
        <f t="shared" si="275"/>
        <v>91</v>
      </c>
      <c r="C1192" s="22">
        <v>2163</v>
      </c>
      <c r="D1192" s="35" t="s">
        <v>2118</v>
      </c>
      <c r="E1192" s="18" t="s">
        <v>26</v>
      </c>
      <c r="F1192" s="18" t="s">
        <v>53</v>
      </c>
      <c r="G1192" s="18" t="s">
        <v>179</v>
      </c>
      <c r="H1192" s="18" t="s">
        <v>2046</v>
      </c>
      <c r="I1192" s="30">
        <v>299.17599999999999</v>
      </c>
      <c r="J1192" s="30">
        <v>149.5</v>
      </c>
      <c r="K1192" s="30">
        <v>0</v>
      </c>
      <c r="L1192" s="30">
        <v>69.475999999999999</v>
      </c>
      <c r="M1192" s="30">
        <v>0</v>
      </c>
      <c r="N1192" s="30">
        <v>80.2</v>
      </c>
      <c r="O1192" s="30">
        <v>0</v>
      </c>
    </row>
    <row r="1193" spans="1:15" s="3" customFormat="1" ht="40.5" x14ac:dyDescent="0.25">
      <c r="A1193" s="25">
        <f t="shared" si="273"/>
        <v>1151</v>
      </c>
      <c r="B1193" s="22">
        <f t="shared" si="275"/>
        <v>92</v>
      </c>
      <c r="C1193" s="22">
        <v>2184</v>
      </c>
      <c r="D1193" s="35" t="s">
        <v>2232</v>
      </c>
      <c r="E1193" s="18" t="s">
        <v>26</v>
      </c>
      <c r="F1193" s="18" t="s">
        <v>2119</v>
      </c>
      <c r="G1193" s="18" t="s">
        <v>179</v>
      </c>
      <c r="H1193" s="18" t="s">
        <v>2046</v>
      </c>
      <c r="I1193" s="30">
        <v>470.01499999999999</v>
      </c>
      <c r="J1193" s="30">
        <v>235</v>
      </c>
      <c r="K1193" s="30">
        <v>0</v>
      </c>
      <c r="L1193" s="30">
        <v>94.015000000000001</v>
      </c>
      <c r="M1193" s="30">
        <v>141</v>
      </c>
      <c r="N1193" s="30">
        <v>0</v>
      </c>
      <c r="O1193" s="30">
        <v>0</v>
      </c>
    </row>
    <row r="1194" spans="1:15" ht="47.25" customHeight="1" x14ac:dyDescent="0.25">
      <c r="A1194" s="25">
        <f t="shared" si="273"/>
        <v>1152</v>
      </c>
      <c r="B1194" s="22">
        <f t="shared" si="275"/>
        <v>93</v>
      </c>
      <c r="C1194" s="23">
        <v>2210</v>
      </c>
      <c r="D1194" s="36" t="s">
        <v>2120</v>
      </c>
      <c r="E1194" s="19" t="s">
        <v>26</v>
      </c>
      <c r="F1194" s="19" t="s">
        <v>2043</v>
      </c>
      <c r="G1194" s="19" t="s">
        <v>179</v>
      </c>
      <c r="H1194" s="18" t="s">
        <v>2046</v>
      </c>
      <c r="I1194" s="30">
        <v>499.94299999999998</v>
      </c>
      <c r="J1194" s="30">
        <v>249.9</v>
      </c>
      <c r="K1194" s="30">
        <v>0</v>
      </c>
      <c r="L1194" s="30">
        <v>100.04300000000001</v>
      </c>
      <c r="M1194" s="30">
        <v>150</v>
      </c>
      <c r="N1194" s="30">
        <v>0</v>
      </c>
      <c r="O1194" s="30">
        <v>0</v>
      </c>
    </row>
    <row r="1195" spans="1:15" ht="60.75" x14ac:dyDescent="0.25">
      <c r="A1195" s="25">
        <f t="shared" si="273"/>
        <v>1153</v>
      </c>
      <c r="B1195" s="22">
        <f t="shared" si="275"/>
        <v>94</v>
      </c>
      <c r="C1195" s="23">
        <v>2223</v>
      </c>
      <c r="D1195" s="36" t="s">
        <v>2233</v>
      </c>
      <c r="E1195" s="19" t="s">
        <v>26</v>
      </c>
      <c r="F1195" s="19" t="s">
        <v>53</v>
      </c>
      <c r="G1195" s="19" t="s">
        <v>179</v>
      </c>
      <c r="H1195" s="18" t="s">
        <v>2046</v>
      </c>
      <c r="I1195" s="30">
        <v>298.40300000000002</v>
      </c>
      <c r="J1195" s="30">
        <v>149.19999999999999</v>
      </c>
      <c r="K1195" s="30">
        <v>0</v>
      </c>
      <c r="L1195" s="30">
        <v>54.203000000000003</v>
      </c>
      <c r="M1195" s="30">
        <v>55</v>
      </c>
      <c r="N1195" s="30">
        <v>40</v>
      </c>
      <c r="O1195" s="30">
        <v>0</v>
      </c>
    </row>
    <row r="1196" spans="1:15" ht="60.75" x14ac:dyDescent="0.25">
      <c r="A1196" s="25">
        <f t="shared" si="273"/>
        <v>1154</v>
      </c>
      <c r="B1196" s="22">
        <f t="shared" si="275"/>
        <v>95</v>
      </c>
      <c r="C1196" s="23">
        <v>2279</v>
      </c>
      <c r="D1196" s="36" t="s">
        <v>2121</v>
      </c>
      <c r="E1196" s="19" t="s">
        <v>26</v>
      </c>
      <c r="F1196" s="19" t="s">
        <v>216</v>
      </c>
      <c r="G1196" s="19" t="s">
        <v>179</v>
      </c>
      <c r="H1196" s="18" t="s">
        <v>2046</v>
      </c>
      <c r="I1196" s="30">
        <v>298.29899999999998</v>
      </c>
      <c r="J1196" s="30">
        <v>149</v>
      </c>
      <c r="K1196" s="30">
        <v>0</v>
      </c>
      <c r="L1196" s="30">
        <v>46.386000000000003</v>
      </c>
      <c r="M1196" s="30">
        <v>65</v>
      </c>
      <c r="N1196" s="30">
        <v>6</v>
      </c>
      <c r="O1196" s="30">
        <v>31.913</v>
      </c>
    </row>
    <row r="1197" spans="1:15" ht="56.25" x14ac:dyDescent="0.25">
      <c r="A1197" s="25">
        <f t="shared" si="273"/>
        <v>1155</v>
      </c>
      <c r="B1197" s="22">
        <f t="shared" si="275"/>
        <v>96</v>
      </c>
      <c r="C1197" s="23">
        <v>2298</v>
      </c>
      <c r="D1197" s="36" t="s">
        <v>2122</v>
      </c>
      <c r="E1197" s="19" t="s">
        <v>26</v>
      </c>
      <c r="F1197" s="19" t="s">
        <v>2123</v>
      </c>
      <c r="G1197" s="19" t="s">
        <v>179</v>
      </c>
      <c r="H1197" s="18" t="s">
        <v>2046</v>
      </c>
      <c r="I1197" s="30">
        <v>298.98500000000001</v>
      </c>
      <c r="J1197" s="30">
        <v>149.4</v>
      </c>
      <c r="K1197" s="30">
        <v>0</v>
      </c>
      <c r="L1197" s="30">
        <v>38.96</v>
      </c>
      <c r="M1197" s="30">
        <v>0</v>
      </c>
      <c r="N1197" s="30">
        <v>110.625</v>
      </c>
      <c r="O1197" s="30">
        <v>0</v>
      </c>
    </row>
    <row r="1198" spans="1:15" ht="60.75" x14ac:dyDescent="0.25">
      <c r="A1198" s="25">
        <f t="shared" si="273"/>
        <v>1156</v>
      </c>
      <c r="B1198" s="22">
        <f t="shared" si="275"/>
        <v>97</v>
      </c>
      <c r="C1198" s="23">
        <v>2319</v>
      </c>
      <c r="D1198" s="36" t="s">
        <v>2124</v>
      </c>
      <c r="E1198" s="19" t="s">
        <v>26</v>
      </c>
      <c r="F1198" s="19" t="s">
        <v>53</v>
      </c>
      <c r="G1198" s="19" t="s">
        <v>179</v>
      </c>
      <c r="H1198" s="18" t="s">
        <v>2046</v>
      </c>
      <c r="I1198" s="30">
        <v>299.76600000000002</v>
      </c>
      <c r="J1198" s="30">
        <v>149.80000000000001</v>
      </c>
      <c r="K1198" s="30">
        <v>0</v>
      </c>
      <c r="L1198" s="30">
        <v>60.777999999999999</v>
      </c>
      <c r="M1198" s="30">
        <v>60</v>
      </c>
      <c r="N1198" s="30">
        <v>0</v>
      </c>
      <c r="O1198" s="30">
        <v>29.187999999999999</v>
      </c>
    </row>
    <row r="1199" spans="1:15" ht="60.75" x14ac:dyDescent="0.25">
      <c r="A1199" s="25">
        <f t="shared" si="273"/>
        <v>1157</v>
      </c>
      <c r="B1199" s="22">
        <f t="shared" si="275"/>
        <v>98</v>
      </c>
      <c r="C1199" s="23">
        <v>2322</v>
      </c>
      <c r="D1199" s="36" t="s">
        <v>2125</v>
      </c>
      <c r="E1199" s="19" t="s">
        <v>26</v>
      </c>
      <c r="F1199" s="19" t="s">
        <v>4143</v>
      </c>
      <c r="G1199" s="19" t="s">
        <v>179</v>
      </c>
      <c r="H1199" s="18" t="s">
        <v>2095</v>
      </c>
      <c r="I1199" s="30">
        <v>208.697</v>
      </c>
      <c r="J1199" s="30">
        <v>104.348</v>
      </c>
      <c r="K1199" s="30">
        <v>0</v>
      </c>
      <c r="L1199" s="30">
        <v>34.539000000000001</v>
      </c>
      <c r="M1199" s="30">
        <v>47</v>
      </c>
      <c r="N1199" s="30">
        <v>0</v>
      </c>
      <c r="O1199" s="30">
        <v>22.81</v>
      </c>
    </row>
    <row r="1200" spans="1:15" ht="67.5" customHeight="1" x14ac:dyDescent="0.25">
      <c r="A1200" s="25">
        <f t="shared" si="273"/>
        <v>1158</v>
      </c>
      <c r="B1200" s="22">
        <f t="shared" si="275"/>
        <v>99</v>
      </c>
      <c r="C1200" s="23">
        <v>2329</v>
      </c>
      <c r="D1200" s="36" t="s">
        <v>4144</v>
      </c>
      <c r="E1200" s="19" t="s">
        <v>26</v>
      </c>
      <c r="F1200" s="19" t="s">
        <v>2043</v>
      </c>
      <c r="G1200" s="19" t="s">
        <v>179</v>
      </c>
      <c r="H1200" s="18" t="s">
        <v>2126</v>
      </c>
      <c r="I1200" s="30">
        <v>299.95999999999998</v>
      </c>
      <c r="J1200" s="30">
        <v>149.9</v>
      </c>
      <c r="K1200" s="30">
        <v>0</v>
      </c>
      <c r="L1200" s="30">
        <v>72.06</v>
      </c>
      <c r="M1200" s="30">
        <v>78</v>
      </c>
      <c r="N1200" s="30">
        <v>0</v>
      </c>
      <c r="O1200" s="30">
        <v>0</v>
      </c>
    </row>
    <row r="1201" spans="1:15" ht="96" customHeight="1" x14ac:dyDescent="0.25">
      <c r="A1201" s="25">
        <f t="shared" si="273"/>
        <v>1159</v>
      </c>
      <c r="B1201" s="22">
        <f t="shared" si="275"/>
        <v>100</v>
      </c>
      <c r="C1201" s="23">
        <v>2333</v>
      </c>
      <c r="D1201" s="36" t="s">
        <v>2127</v>
      </c>
      <c r="E1201" s="19" t="s">
        <v>26</v>
      </c>
      <c r="F1201" s="19" t="s">
        <v>2128</v>
      </c>
      <c r="G1201" s="19" t="s">
        <v>179</v>
      </c>
      <c r="H1201" s="18" t="s">
        <v>2129</v>
      </c>
      <c r="I1201" s="30">
        <v>499.81700000000001</v>
      </c>
      <c r="J1201" s="30">
        <v>249.9</v>
      </c>
      <c r="K1201" s="30">
        <v>0</v>
      </c>
      <c r="L1201" s="30">
        <v>74.917000000000002</v>
      </c>
      <c r="M1201" s="30">
        <v>175</v>
      </c>
      <c r="N1201" s="30">
        <v>0</v>
      </c>
      <c r="O1201" s="30">
        <v>0</v>
      </c>
    </row>
    <row r="1202" spans="1:15" ht="47.25" customHeight="1" x14ac:dyDescent="0.25">
      <c r="A1202" s="25">
        <f t="shared" si="273"/>
        <v>1160</v>
      </c>
      <c r="B1202" s="22">
        <f t="shared" si="275"/>
        <v>101</v>
      </c>
      <c r="C1202" s="23">
        <v>2336</v>
      </c>
      <c r="D1202" s="36" t="s">
        <v>2130</v>
      </c>
      <c r="E1202" s="19" t="s">
        <v>26</v>
      </c>
      <c r="F1202" s="19" t="s">
        <v>53</v>
      </c>
      <c r="G1202" s="19" t="s">
        <v>179</v>
      </c>
      <c r="H1202" s="18" t="s">
        <v>2078</v>
      </c>
      <c r="I1202" s="30">
        <v>439.012</v>
      </c>
      <c r="J1202" s="30">
        <v>219.506</v>
      </c>
      <c r="K1202" s="30">
        <v>0</v>
      </c>
      <c r="L1202" s="30">
        <v>76.646000000000001</v>
      </c>
      <c r="M1202" s="30">
        <v>100</v>
      </c>
      <c r="N1202" s="30">
        <v>0</v>
      </c>
      <c r="O1202" s="30">
        <v>42.86</v>
      </c>
    </row>
    <row r="1203" spans="1:15" ht="49.5" customHeight="1" x14ac:dyDescent="0.25">
      <c r="A1203" s="25">
        <f t="shared" si="273"/>
        <v>1161</v>
      </c>
      <c r="B1203" s="22">
        <f t="shared" si="275"/>
        <v>102</v>
      </c>
      <c r="C1203" s="23">
        <v>2337</v>
      </c>
      <c r="D1203" s="36" t="s">
        <v>2131</v>
      </c>
      <c r="E1203" s="19" t="s">
        <v>26</v>
      </c>
      <c r="F1203" s="19" t="s">
        <v>53</v>
      </c>
      <c r="G1203" s="19" t="s">
        <v>179</v>
      </c>
      <c r="H1203" s="18" t="s">
        <v>2132</v>
      </c>
      <c r="I1203" s="30">
        <v>236.42</v>
      </c>
      <c r="J1203" s="30">
        <v>118.21</v>
      </c>
      <c r="K1203" s="30">
        <v>0</v>
      </c>
      <c r="L1203" s="30">
        <v>41.71</v>
      </c>
      <c r="M1203" s="30">
        <v>45</v>
      </c>
      <c r="N1203" s="30">
        <v>31.5</v>
      </c>
      <c r="O1203" s="30">
        <v>0</v>
      </c>
    </row>
    <row r="1204" spans="1:15" ht="40.5" x14ac:dyDescent="0.25">
      <c r="A1204" s="25">
        <f t="shared" si="273"/>
        <v>1162</v>
      </c>
      <c r="B1204" s="22">
        <f t="shared" si="275"/>
        <v>103</v>
      </c>
      <c r="C1204" s="23">
        <v>2339</v>
      </c>
      <c r="D1204" s="36" t="s">
        <v>2133</v>
      </c>
      <c r="E1204" s="19" t="s">
        <v>26</v>
      </c>
      <c r="F1204" s="19" t="s">
        <v>53</v>
      </c>
      <c r="G1204" s="19" t="s">
        <v>179</v>
      </c>
      <c r="H1204" s="18" t="s">
        <v>2134</v>
      </c>
      <c r="I1204" s="30">
        <v>499.99799999999999</v>
      </c>
      <c r="J1204" s="30">
        <v>249.9</v>
      </c>
      <c r="K1204" s="30">
        <v>0</v>
      </c>
      <c r="L1204" s="30">
        <v>83.271000000000001</v>
      </c>
      <c r="M1204" s="30">
        <v>87.994</v>
      </c>
      <c r="N1204" s="30">
        <v>0</v>
      </c>
      <c r="O1204" s="30">
        <v>78.832999999999998</v>
      </c>
    </row>
    <row r="1205" spans="1:15" ht="48" customHeight="1" x14ac:dyDescent="0.25">
      <c r="A1205" s="25">
        <f t="shared" si="273"/>
        <v>1163</v>
      </c>
      <c r="B1205" s="22">
        <f t="shared" si="275"/>
        <v>104</v>
      </c>
      <c r="C1205" s="23">
        <v>2341</v>
      </c>
      <c r="D1205" s="36" t="s">
        <v>2135</v>
      </c>
      <c r="E1205" s="19" t="s">
        <v>26</v>
      </c>
      <c r="F1205" s="19" t="s">
        <v>53</v>
      </c>
      <c r="G1205" s="19" t="s">
        <v>179</v>
      </c>
      <c r="H1205" s="18" t="s">
        <v>2132</v>
      </c>
      <c r="I1205" s="30">
        <v>499.40800000000002</v>
      </c>
      <c r="J1205" s="30">
        <v>249.70400000000001</v>
      </c>
      <c r="K1205" s="30">
        <v>0</v>
      </c>
      <c r="L1205" s="30">
        <v>109.70399999999999</v>
      </c>
      <c r="M1205" s="30">
        <v>140</v>
      </c>
      <c r="N1205" s="30">
        <v>0</v>
      </c>
      <c r="O1205" s="30">
        <v>0</v>
      </c>
    </row>
    <row r="1206" spans="1:15" ht="81" x14ac:dyDescent="0.25">
      <c r="A1206" s="25">
        <f t="shared" si="273"/>
        <v>1164</v>
      </c>
      <c r="B1206" s="22">
        <f t="shared" si="275"/>
        <v>105</v>
      </c>
      <c r="C1206" s="23">
        <v>2343</v>
      </c>
      <c r="D1206" s="36" t="s">
        <v>2136</v>
      </c>
      <c r="E1206" s="19" t="s">
        <v>26</v>
      </c>
      <c r="F1206" s="19" t="s">
        <v>53</v>
      </c>
      <c r="G1206" s="19" t="s">
        <v>179</v>
      </c>
      <c r="H1206" s="18" t="s">
        <v>2137</v>
      </c>
      <c r="I1206" s="30">
        <v>265.27199999999999</v>
      </c>
      <c r="J1206" s="30">
        <v>132.6</v>
      </c>
      <c r="K1206" s="30">
        <v>0</v>
      </c>
      <c r="L1206" s="30">
        <v>52.817999999999998</v>
      </c>
      <c r="M1206" s="30">
        <v>40</v>
      </c>
      <c r="N1206" s="30">
        <v>0</v>
      </c>
      <c r="O1206" s="30">
        <v>39.853999999999999</v>
      </c>
    </row>
    <row r="1207" spans="1:15" ht="60.75" x14ac:dyDescent="0.25">
      <c r="A1207" s="25">
        <f t="shared" si="273"/>
        <v>1165</v>
      </c>
      <c r="B1207" s="22">
        <f t="shared" si="275"/>
        <v>106</v>
      </c>
      <c r="C1207" s="23">
        <v>2349</v>
      </c>
      <c r="D1207" s="36" t="s">
        <v>2138</v>
      </c>
      <c r="E1207" s="19" t="s">
        <v>26</v>
      </c>
      <c r="F1207" s="19" t="s">
        <v>2043</v>
      </c>
      <c r="G1207" s="19" t="s">
        <v>179</v>
      </c>
      <c r="H1207" s="18" t="s">
        <v>2046</v>
      </c>
      <c r="I1207" s="30">
        <v>497.601</v>
      </c>
      <c r="J1207" s="30">
        <v>248.8</v>
      </c>
      <c r="K1207" s="30">
        <v>0</v>
      </c>
      <c r="L1207" s="30">
        <v>79.003</v>
      </c>
      <c r="M1207" s="30">
        <v>130</v>
      </c>
      <c r="N1207" s="30">
        <v>0</v>
      </c>
      <c r="O1207" s="30">
        <v>39.798000000000002</v>
      </c>
    </row>
    <row r="1208" spans="1:15" ht="75" x14ac:dyDescent="0.25">
      <c r="A1208" s="25">
        <f t="shared" si="273"/>
        <v>1166</v>
      </c>
      <c r="B1208" s="22">
        <f t="shared" si="275"/>
        <v>107</v>
      </c>
      <c r="C1208" s="23">
        <v>2414</v>
      </c>
      <c r="D1208" s="36" t="s">
        <v>2139</v>
      </c>
      <c r="E1208" s="19" t="s">
        <v>26</v>
      </c>
      <c r="F1208" s="19" t="s">
        <v>2080</v>
      </c>
      <c r="G1208" s="19" t="s">
        <v>179</v>
      </c>
      <c r="H1208" s="18" t="s">
        <v>2046</v>
      </c>
      <c r="I1208" s="30">
        <v>499.45800000000003</v>
      </c>
      <c r="J1208" s="30">
        <v>249.72900000000001</v>
      </c>
      <c r="K1208" s="30">
        <v>0</v>
      </c>
      <c r="L1208" s="30">
        <v>94.29</v>
      </c>
      <c r="M1208" s="30">
        <v>125</v>
      </c>
      <c r="N1208" s="30">
        <v>0</v>
      </c>
      <c r="O1208" s="30">
        <v>30.439</v>
      </c>
    </row>
    <row r="1209" spans="1:15" ht="75" x14ac:dyDescent="0.25">
      <c r="A1209" s="25">
        <f t="shared" si="273"/>
        <v>1167</v>
      </c>
      <c r="B1209" s="22">
        <f t="shared" si="275"/>
        <v>108</v>
      </c>
      <c r="C1209" s="23">
        <v>2428</v>
      </c>
      <c r="D1209" s="36" t="s">
        <v>2140</v>
      </c>
      <c r="E1209" s="19" t="s">
        <v>26</v>
      </c>
      <c r="F1209" s="19" t="s">
        <v>2080</v>
      </c>
      <c r="G1209" s="19" t="s">
        <v>179</v>
      </c>
      <c r="H1209" s="18" t="s">
        <v>2046</v>
      </c>
      <c r="I1209" s="30">
        <v>199.773</v>
      </c>
      <c r="J1209" s="30">
        <v>99.8</v>
      </c>
      <c r="K1209" s="30">
        <v>0</v>
      </c>
      <c r="L1209" s="30">
        <v>49.972999999999999</v>
      </c>
      <c r="M1209" s="30">
        <v>0</v>
      </c>
      <c r="N1209" s="30">
        <v>50</v>
      </c>
      <c r="O1209" s="30">
        <v>0</v>
      </c>
    </row>
    <row r="1210" spans="1:15" ht="75" x14ac:dyDescent="0.25">
      <c r="A1210" s="25">
        <f t="shared" si="273"/>
        <v>1168</v>
      </c>
      <c r="B1210" s="22">
        <f t="shared" si="275"/>
        <v>109</v>
      </c>
      <c r="C1210" s="23">
        <v>2445</v>
      </c>
      <c r="D1210" s="36" t="s">
        <v>2141</v>
      </c>
      <c r="E1210" s="19" t="s">
        <v>26</v>
      </c>
      <c r="F1210" s="19" t="s">
        <v>2142</v>
      </c>
      <c r="G1210" s="19" t="s">
        <v>179</v>
      </c>
      <c r="H1210" s="18" t="s">
        <v>2046</v>
      </c>
      <c r="I1210" s="30">
        <v>499.3</v>
      </c>
      <c r="J1210" s="30">
        <v>249.65</v>
      </c>
      <c r="K1210" s="30">
        <v>0</v>
      </c>
      <c r="L1210" s="30">
        <v>99.536000000000001</v>
      </c>
      <c r="M1210" s="30">
        <v>0</v>
      </c>
      <c r="N1210" s="30">
        <v>150.114</v>
      </c>
      <c r="O1210" s="30">
        <v>0</v>
      </c>
    </row>
    <row r="1211" spans="1:15" ht="40.5" x14ac:dyDescent="0.25">
      <c r="A1211" s="25">
        <f t="shared" si="273"/>
        <v>1169</v>
      </c>
      <c r="B1211" s="22">
        <f t="shared" si="275"/>
        <v>110</v>
      </c>
      <c r="C1211" s="23">
        <v>2450</v>
      </c>
      <c r="D1211" s="36" t="s">
        <v>2143</v>
      </c>
      <c r="E1211" s="19" t="s">
        <v>26</v>
      </c>
      <c r="F1211" s="19" t="s">
        <v>53</v>
      </c>
      <c r="G1211" s="19" t="s">
        <v>179</v>
      </c>
      <c r="H1211" s="18" t="s">
        <v>2046</v>
      </c>
      <c r="I1211" s="30">
        <v>438.65499999999997</v>
      </c>
      <c r="J1211" s="30">
        <v>219.3</v>
      </c>
      <c r="K1211" s="30">
        <v>0</v>
      </c>
      <c r="L1211" s="30">
        <v>72.888000000000005</v>
      </c>
      <c r="M1211" s="30">
        <v>100</v>
      </c>
      <c r="N1211" s="30">
        <v>0</v>
      </c>
      <c r="O1211" s="30">
        <v>46.466999999999999</v>
      </c>
    </row>
    <row r="1212" spans="1:15" ht="40.5" x14ac:dyDescent="0.25">
      <c r="A1212" s="25">
        <f t="shared" si="273"/>
        <v>1170</v>
      </c>
      <c r="B1212" s="22">
        <f t="shared" si="275"/>
        <v>111</v>
      </c>
      <c r="C1212" s="23">
        <v>2467</v>
      </c>
      <c r="D1212" s="36" t="s">
        <v>2144</v>
      </c>
      <c r="E1212" s="19" t="s">
        <v>26</v>
      </c>
      <c r="F1212" s="19" t="s">
        <v>53</v>
      </c>
      <c r="G1212" s="19" t="s">
        <v>179</v>
      </c>
      <c r="H1212" s="18" t="s">
        <v>2046</v>
      </c>
      <c r="I1212" s="30">
        <v>158.816</v>
      </c>
      <c r="J1212" s="30">
        <v>79.400000000000006</v>
      </c>
      <c r="K1212" s="30">
        <v>0</v>
      </c>
      <c r="L1212" s="30">
        <v>25.323</v>
      </c>
      <c r="M1212" s="30">
        <v>33</v>
      </c>
      <c r="N1212" s="30">
        <v>0</v>
      </c>
      <c r="O1212" s="30">
        <v>21.093</v>
      </c>
    </row>
    <row r="1213" spans="1:15" ht="60.75" x14ac:dyDescent="0.25">
      <c r="A1213" s="25">
        <f t="shared" si="273"/>
        <v>1171</v>
      </c>
      <c r="B1213" s="22">
        <f t="shared" si="275"/>
        <v>112</v>
      </c>
      <c r="C1213" s="23">
        <v>2484</v>
      </c>
      <c r="D1213" s="36" t="s">
        <v>2145</v>
      </c>
      <c r="E1213" s="19" t="s">
        <v>26</v>
      </c>
      <c r="F1213" s="19" t="s">
        <v>53</v>
      </c>
      <c r="G1213" s="19" t="s">
        <v>179</v>
      </c>
      <c r="H1213" s="18" t="s">
        <v>2063</v>
      </c>
      <c r="I1213" s="30">
        <v>499.94099999999997</v>
      </c>
      <c r="J1213" s="30">
        <v>249.97</v>
      </c>
      <c r="K1213" s="30">
        <v>0</v>
      </c>
      <c r="L1213" s="30">
        <v>124.971</v>
      </c>
      <c r="M1213" s="30">
        <v>125</v>
      </c>
      <c r="N1213" s="30">
        <v>0</v>
      </c>
      <c r="O1213" s="30">
        <v>0</v>
      </c>
    </row>
    <row r="1214" spans="1:15" ht="60.75" x14ac:dyDescent="0.25">
      <c r="A1214" s="25">
        <f t="shared" si="273"/>
        <v>1172</v>
      </c>
      <c r="B1214" s="22">
        <f t="shared" si="275"/>
        <v>113</v>
      </c>
      <c r="C1214" s="23">
        <v>2489</v>
      </c>
      <c r="D1214" s="36" t="s">
        <v>2146</v>
      </c>
      <c r="E1214" s="19" t="s">
        <v>26</v>
      </c>
      <c r="F1214" s="19" t="s">
        <v>53</v>
      </c>
      <c r="G1214" s="19" t="s">
        <v>179</v>
      </c>
      <c r="H1214" s="18" t="s">
        <v>2046</v>
      </c>
      <c r="I1214" s="30">
        <v>498.38799999999998</v>
      </c>
      <c r="J1214" s="30">
        <v>249.19399999999999</v>
      </c>
      <c r="K1214" s="30">
        <v>0</v>
      </c>
      <c r="L1214" s="30">
        <v>99.194000000000003</v>
      </c>
      <c r="M1214" s="30">
        <v>150</v>
      </c>
      <c r="N1214" s="30">
        <v>0</v>
      </c>
      <c r="O1214" s="30">
        <v>0</v>
      </c>
    </row>
    <row r="1215" spans="1:15" ht="40.5" x14ac:dyDescent="0.25">
      <c r="A1215" s="25">
        <f t="shared" si="273"/>
        <v>1173</v>
      </c>
      <c r="B1215" s="22">
        <f t="shared" si="275"/>
        <v>114</v>
      </c>
      <c r="C1215" s="23">
        <v>2497</v>
      </c>
      <c r="D1215" s="36" t="s">
        <v>2147</v>
      </c>
      <c r="E1215" s="19" t="s">
        <v>26</v>
      </c>
      <c r="F1215" s="19" t="s">
        <v>2043</v>
      </c>
      <c r="G1215" s="19" t="s">
        <v>179</v>
      </c>
      <c r="H1215" s="18" t="s">
        <v>2046</v>
      </c>
      <c r="I1215" s="30">
        <v>439.28399999999999</v>
      </c>
      <c r="J1215" s="30">
        <v>219.6</v>
      </c>
      <c r="K1215" s="30">
        <v>0</v>
      </c>
      <c r="L1215" s="30">
        <v>72.594999999999999</v>
      </c>
      <c r="M1215" s="30">
        <v>100</v>
      </c>
      <c r="N1215" s="30">
        <v>0</v>
      </c>
      <c r="O1215" s="30">
        <v>47.088999999999999</v>
      </c>
    </row>
    <row r="1216" spans="1:15" ht="75" x14ac:dyDescent="0.25">
      <c r="A1216" s="25">
        <f t="shared" si="273"/>
        <v>1174</v>
      </c>
      <c r="B1216" s="22">
        <f t="shared" si="275"/>
        <v>115</v>
      </c>
      <c r="C1216" s="23">
        <v>2511</v>
      </c>
      <c r="D1216" s="36" t="s">
        <v>2148</v>
      </c>
      <c r="E1216" s="19" t="s">
        <v>26</v>
      </c>
      <c r="F1216" s="19" t="s">
        <v>2080</v>
      </c>
      <c r="G1216" s="19" t="s">
        <v>179</v>
      </c>
      <c r="H1216" s="18" t="s">
        <v>2046</v>
      </c>
      <c r="I1216" s="30">
        <v>497.476</v>
      </c>
      <c r="J1216" s="30">
        <v>248.7</v>
      </c>
      <c r="K1216" s="30">
        <v>0</v>
      </c>
      <c r="L1216" s="30">
        <v>87.656000000000006</v>
      </c>
      <c r="M1216" s="30">
        <v>120</v>
      </c>
      <c r="N1216" s="30">
        <v>0</v>
      </c>
      <c r="O1216" s="30">
        <v>41.12</v>
      </c>
    </row>
    <row r="1217" spans="1:15" ht="60.75" x14ac:dyDescent="0.25">
      <c r="A1217" s="25">
        <f t="shared" si="273"/>
        <v>1175</v>
      </c>
      <c r="B1217" s="22">
        <f t="shared" si="275"/>
        <v>116</v>
      </c>
      <c r="C1217" s="23">
        <v>2519</v>
      </c>
      <c r="D1217" s="36" t="s">
        <v>2149</v>
      </c>
      <c r="E1217" s="19" t="s">
        <v>26</v>
      </c>
      <c r="F1217" s="19" t="s">
        <v>53</v>
      </c>
      <c r="G1217" s="19" t="s">
        <v>179</v>
      </c>
      <c r="H1217" s="18" t="s">
        <v>2150</v>
      </c>
      <c r="I1217" s="30">
        <v>499.90300000000002</v>
      </c>
      <c r="J1217" s="30">
        <v>249.95</v>
      </c>
      <c r="K1217" s="30">
        <v>0</v>
      </c>
      <c r="L1217" s="30">
        <v>89.977999999999994</v>
      </c>
      <c r="M1217" s="30">
        <v>80</v>
      </c>
      <c r="N1217" s="30">
        <v>0</v>
      </c>
      <c r="O1217" s="30">
        <v>79.974999999999994</v>
      </c>
    </row>
    <row r="1218" spans="1:15" ht="60.75" x14ac:dyDescent="0.25">
      <c r="A1218" s="25">
        <f t="shared" si="273"/>
        <v>1176</v>
      </c>
      <c r="B1218" s="22">
        <f t="shared" si="275"/>
        <v>117</v>
      </c>
      <c r="C1218" s="23">
        <v>2592</v>
      </c>
      <c r="D1218" s="36" t="s">
        <v>2151</v>
      </c>
      <c r="E1218" s="19" t="s">
        <v>26</v>
      </c>
      <c r="F1218" s="19" t="s">
        <v>2043</v>
      </c>
      <c r="G1218" s="19" t="s">
        <v>179</v>
      </c>
      <c r="H1218" s="18" t="s">
        <v>2152</v>
      </c>
      <c r="I1218" s="30">
        <v>499.85399999999998</v>
      </c>
      <c r="J1218" s="30">
        <v>249.9</v>
      </c>
      <c r="K1218" s="30">
        <v>0</v>
      </c>
      <c r="L1218" s="30">
        <v>81.891000000000005</v>
      </c>
      <c r="M1218" s="30">
        <v>125</v>
      </c>
      <c r="N1218" s="30">
        <v>0</v>
      </c>
      <c r="O1218" s="30">
        <v>43.063000000000002</v>
      </c>
    </row>
    <row r="1219" spans="1:15" ht="40.5" x14ac:dyDescent="0.25">
      <c r="A1219" s="25">
        <f t="shared" si="273"/>
        <v>1177</v>
      </c>
      <c r="B1219" s="22">
        <f t="shared" si="275"/>
        <v>118</v>
      </c>
      <c r="C1219" s="23">
        <v>298</v>
      </c>
      <c r="D1219" s="36" t="s">
        <v>2153</v>
      </c>
      <c r="E1219" s="19" t="s">
        <v>24</v>
      </c>
      <c r="F1219" s="19" t="s">
        <v>53</v>
      </c>
      <c r="G1219" s="19" t="s">
        <v>179</v>
      </c>
      <c r="H1219" s="18" t="s">
        <v>2154</v>
      </c>
      <c r="I1219" s="30">
        <v>382.50400000000002</v>
      </c>
      <c r="J1219" s="30">
        <v>190.87</v>
      </c>
      <c r="K1219" s="30">
        <v>0</v>
      </c>
      <c r="L1219" s="30">
        <v>76.981999999999999</v>
      </c>
      <c r="M1219" s="30">
        <v>57.375</v>
      </c>
      <c r="N1219" s="30">
        <v>0</v>
      </c>
      <c r="O1219" s="30">
        <v>57.277000000000001</v>
      </c>
    </row>
    <row r="1220" spans="1:15" ht="81" x14ac:dyDescent="0.25">
      <c r="A1220" s="25">
        <f t="shared" si="273"/>
        <v>1178</v>
      </c>
      <c r="B1220" s="22">
        <f t="shared" si="275"/>
        <v>119</v>
      </c>
      <c r="C1220" s="23">
        <v>980</v>
      </c>
      <c r="D1220" s="36" t="s">
        <v>2155</v>
      </c>
      <c r="E1220" s="19" t="s">
        <v>24</v>
      </c>
      <c r="F1220" s="19" t="s">
        <v>53</v>
      </c>
      <c r="G1220" s="19" t="s">
        <v>179</v>
      </c>
      <c r="H1220" s="18" t="s">
        <v>791</v>
      </c>
      <c r="I1220" s="30">
        <v>481.75599999999997</v>
      </c>
      <c r="J1220" s="30">
        <v>240</v>
      </c>
      <c r="K1220" s="30">
        <v>0</v>
      </c>
      <c r="L1220" s="30">
        <v>97.23</v>
      </c>
      <c r="M1220" s="30">
        <v>100.542</v>
      </c>
      <c r="N1220" s="30">
        <v>0</v>
      </c>
      <c r="O1220" s="30">
        <v>43.984000000000002</v>
      </c>
    </row>
    <row r="1221" spans="1:15" ht="40.5" x14ac:dyDescent="0.25">
      <c r="A1221" s="25">
        <f t="shared" si="273"/>
        <v>1179</v>
      </c>
      <c r="B1221" s="22">
        <f t="shared" si="275"/>
        <v>120</v>
      </c>
      <c r="C1221" s="23">
        <v>1663</v>
      </c>
      <c r="D1221" s="36" t="s">
        <v>2156</v>
      </c>
      <c r="E1221" s="19" t="s">
        <v>24</v>
      </c>
      <c r="F1221" s="19" t="s">
        <v>53</v>
      </c>
      <c r="G1221" s="19" t="s">
        <v>179</v>
      </c>
      <c r="H1221" s="18" t="s">
        <v>2157</v>
      </c>
      <c r="I1221" s="30">
        <v>384.15100000000001</v>
      </c>
      <c r="J1221" s="30">
        <v>192</v>
      </c>
      <c r="K1221" s="30">
        <v>0</v>
      </c>
      <c r="L1221" s="30">
        <v>92.271000000000001</v>
      </c>
      <c r="M1221" s="30">
        <v>99.88</v>
      </c>
      <c r="N1221" s="30">
        <v>0</v>
      </c>
      <c r="O1221" s="30">
        <v>0</v>
      </c>
    </row>
    <row r="1222" spans="1:15" ht="40.5" x14ac:dyDescent="0.25">
      <c r="A1222" s="25">
        <f t="shared" si="273"/>
        <v>1180</v>
      </c>
      <c r="B1222" s="22">
        <f t="shared" si="275"/>
        <v>121</v>
      </c>
      <c r="C1222" s="23">
        <v>1666</v>
      </c>
      <c r="D1222" s="36" t="s">
        <v>2158</v>
      </c>
      <c r="E1222" s="19" t="s">
        <v>24</v>
      </c>
      <c r="F1222" s="19" t="s">
        <v>53</v>
      </c>
      <c r="G1222" s="19" t="s">
        <v>179</v>
      </c>
      <c r="H1222" s="18" t="s">
        <v>2046</v>
      </c>
      <c r="I1222" s="30">
        <v>496.67399999999998</v>
      </c>
      <c r="J1222" s="30">
        <v>248.3</v>
      </c>
      <c r="K1222" s="30">
        <v>0</v>
      </c>
      <c r="L1222" s="30">
        <v>94.373999999999995</v>
      </c>
      <c r="M1222" s="30">
        <v>154</v>
      </c>
      <c r="N1222" s="30">
        <v>0</v>
      </c>
      <c r="O1222" s="30">
        <v>0</v>
      </c>
    </row>
    <row r="1223" spans="1:15" ht="40.5" x14ac:dyDescent="0.25">
      <c r="A1223" s="25">
        <f t="shared" si="273"/>
        <v>1181</v>
      </c>
      <c r="B1223" s="22">
        <f t="shared" si="275"/>
        <v>122</v>
      </c>
      <c r="C1223" s="23">
        <v>2027</v>
      </c>
      <c r="D1223" s="36" t="s">
        <v>2159</v>
      </c>
      <c r="E1223" s="19" t="s">
        <v>24</v>
      </c>
      <c r="F1223" s="19" t="s">
        <v>53</v>
      </c>
      <c r="G1223" s="19" t="s">
        <v>179</v>
      </c>
      <c r="H1223" s="18" t="s">
        <v>2134</v>
      </c>
      <c r="I1223" s="30">
        <v>203.624</v>
      </c>
      <c r="J1223" s="30">
        <v>101.8</v>
      </c>
      <c r="K1223" s="30">
        <v>0</v>
      </c>
      <c r="L1223" s="30">
        <v>37.823999999999998</v>
      </c>
      <c r="M1223" s="30">
        <v>64</v>
      </c>
      <c r="N1223" s="30">
        <v>0</v>
      </c>
      <c r="O1223" s="30">
        <v>0</v>
      </c>
    </row>
    <row r="1224" spans="1:15" ht="93.75" x14ac:dyDescent="0.25">
      <c r="A1224" s="25">
        <f t="shared" ref="A1224:A1261" si="276">A1223+1</f>
        <v>1182</v>
      </c>
      <c r="B1224" s="22">
        <f t="shared" si="275"/>
        <v>123</v>
      </c>
      <c r="C1224" s="23">
        <v>2202</v>
      </c>
      <c r="D1224" s="36" t="s">
        <v>2160</v>
      </c>
      <c r="E1224" s="19" t="s">
        <v>24</v>
      </c>
      <c r="F1224" s="19" t="s">
        <v>2161</v>
      </c>
      <c r="G1224" s="19" t="s">
        <v>179</v>
      </c>
      <c r="H1224" s="18" t="s">
        <v>2046</v>
      </c>
      <c r="I1224" s="30">
        <v>160</v>
      </c>
      <c r="J1224" s="30">
        <v>80</v>
      </c>
      <c r="K1224" s="30">
        <v>0</v>
      </c>
      <c r="L1224" s="30">
        <v>32</v>
      </c>
      <c r="M1224" s="30">
        <v>48</v>
      </c>
      <c r="N1224" s="30">
        <v>0</v>
      </c>
      <c r="O1224" s="30">
        <v>0</v>
      </c>
    </row>
    <row r="1225" spans="1:15" ht="52.5" customHeight="1" x14ac:dyDescent="0.25">
      <c r="A1225" s="25">
        <f t="shared" si="276"/>
        <v>1183</v>
      </c>
      <c r="B1225" s="22">
        <f t="shared" si="275"/>
        <v>124</v>
      </c>
      <c r="C1225" s="23">
        <v>2493</v>
      </c>
      <c r="D1225" s="36" t="s">
        <v>2162</v>
      </c>
      <c r="E1225" s="19" t="s">
        <v>24</v>
      </c>
      <c r="F1225" s="19" t="s">
        <v>4145</v>
      </c>
      <c r="G1225" s="19" t="s">
        <v>179</v>
      </c>
      <c r="H1225" s="18" t="s">
        <v>2085</v>
      </c>
      <c r="I1225" s="30">
        <v>299.36799999999999</v>
      </c>
      <c r="J1225" s="30">
        <v>149.6</v>
      </c>
      <c r="K1225" s="30">
        <v>0</v>
      </c>
      <c r="L1225" s="30">
        <v>54.305</v>
      </c>
      <c r="M1225" s="30">
        <v>60</v>
      </c>
      <c r="N1225" s="30">
        <v>0</v>
      </c>
      <c r="O1225" s="30">
        <v>35.463000000000001</v>
      </c>
    </row>
    <row r="1226" spans="1:15" ht="67.5" customHeight="1" x14ac:dyDescent="0.25">
      <c r="A1226" s="25">
        <f t="shared" si="276"/>
        <v>1184</v>
      </c>
      <c r="B1226" s="22">
        <f t="shared" si="275"/>
        <v>125</v>
      </c>
      <c r="C1226" s="23">
        <v>2551</v>
      </c>
      <c r="D1226" s="36" t="s">
        <v>2163</v>
      </c>
      <c r="E1226" s="19" t="s">
        <v>24</v>
      </c>
      <c r="F1226" s="19" t="s">
        <v>53</v>
      </c>
      <c r="G1226" s="19" t="s">
        <v>179</v>
      </c>
      <c r="H1226" s="18" t="s">
        <v>2164</v>
      </c>
      <c r="I1226" s="30">
        <v>499.98</v>
      </c>
      <c r="J1226" s="30">
        <v>249.99</v>
      </c>
      <c r="K1226" s="30">
        <v>0</v>
      </c>
      <c r="L1226" s="30">
        <v>89.984999999999999</v>
      </c>
      <c r="M1226" s="30">
        <v>93.6</v>
      </c>
      <c r="N1226" s="30">
        <v>0</v>
      </c>
      <c r="O1226" s="30">
        <v>66.405000000000001</v>
      </c>
    </row>
    <row r="1227" spans="1:15" ht="40.5" x14ac:dyDescent="0.25">
      <c r="A1227" s="25">
        <f t="shared" si="276"/>
        <v>1185</v>
      </c>
      <c r="B1227" s="22">
        <f t="shared" si="275"/>
        <v>126</v>
      </c>
      <c r="C1227" s="23">
        <v>72</v>
      </c>
      <c r="D1227" s="36" t="s">
        <v>4146</v>
      </c>
      <c r="E1227" s="19" t="s">
        <v>127</v>
      </c>
      <c r="F1227" s="19" t="s">
        <v>2165</v>
      </c>
      <c r="G1227" s="19" t="s">
        <v>179</v>
      </c>
      <c r="H1227" s="18" t="s">
        <v>2046</v>
      </c>
      <c r="I1227" s="30">
        <v>110.122</v>
      </c>
      <c r="J1227" s="30">
        <v>55</v>
      </c>
      <c r="K1227" s="30">
        <v>0</v>
      </c>
      <c r="L1227" s="30">
        <v>20.283999999999999</v>
      </c>
      <c r="M1227" s="30">
        <v>0</v>
      </c>
      <c r="N1227" s="30">
        <v>26.559000000000001</v>
      </c>
      <c r="O1227" s="30">
        <v>8.2789999999999999</v>
      </c>
    </row>
    <row r="1228" spans="1:15" ht="92.25" customHeight="1" x14ac:dyDescent="0.25">
      <c r="A1228" s="25">
        <f t="shared" si="276"/>
        <v>1186</v>
      </c>
      <c r="B1228" s="22">
        <f t="shared" si="275"/>
        <v>127</v>
      </c>
      <c r="C1228" s="23">
        <v>162</v>
      </c>
      <c r="D1228" s="36" t="s">
        <v>2166</v>
      </c>
      <c r="E1228" s="19" t="s">
        <v>127</v>
      </c>
      <c r="F1228" s="19" t="s">
        <v>2167</v>
      </c>
      <c r="G1228" s="19" t="s">
        <v>179</v>
      </c>
      <c r="H1228" s="18" t="s">
        <v>2021</v>
      </c>
      <c r="I1228" s="30">
        <v>205.19399999999999</v>
      </c>
      <c r="J1228" s="30">
        <v>100</v>
      </c>
      <c r="K1228" s="30">
        <v>0</v>
      </c>
      <c r="L1228" s="30">
        <v>40.194000000000003</v>
      </c>
      <c r="M1228" s="30">
        <v>55</v>
      </c>
      <c r="N1228" s="30">
        <v>10</v>
      </c>
      <c r="O1228" s="30">
        <v>0</v>
      </c>
    </row>
    <row r="1229" spans="1:15" ht="56.25" x14ac:dyDescent="0.25">
      <c r="A1229" s="25">
        <f t="shared" si="276"/>
        <v>1187</v>
      </c>
      <c r="B1229" s="22">
        <f t="shared" si="275"/>
        <v>128</v>
      </c>
      <c r="C1229" s="23">
        <v>189</v>
      </c>
      <c r="D1229" s="36" t="s">
        <v>2168</v>
      </c>
      <c r="E1229" s="19" t="s">
        <v>127</v>
      </c>
      <c r="F1229" s="19" t="s">
        <v>2169</v>
      </c>
      <c r="G1229" s="19" t="s">
        <v>179</v>
      </c>
      <c r="H1229" s="18" t="s">
        <v>2170</v>
      </c>
      <c r="I1229" s="30">
        <v>499.98599999999999</v>
      </c>
      <c r="J1229" s="30">
        <v>245</v>
      </c>
      <c r="K1229" s="30">
        <v>0</v>
      </c>
      <c r="L1229" s="30">
        <v>107.76600000000001</v>
      </c>
      <c r="M1229" s="30">
        <v>80</v>
      </c>
      <c r="N1229" s="30">
        <v>0</v>
      </c>
      <c r="O1229" s="30">
        <v>67.22</v>
      </c>
    </row>
    <row r="1230" spans="1:15" ht="56.25" x14ac:dyDescent="0.25">
      <c r="A1230" s="25">
        <f t="shared" si="276"/>
        <v>1188</v>
      </c>
      <c r="B1230" s="22">
        <f t="shared" si="275"/>
        <v>129</v>
      </c>
      <c r="C1230" s="23">
        <v>297</v>
      </c>
      <c r="D1230" s="36" t="s">
        <v>2171</v>
      </c>
      <c r="E1230" s="19" t="s">
        <v>127</v>
      </c>
      <c r="F1230" s="19" t="s">
        <v>2172</v>
      </c>
      <c r="G1230" s="19" t="s">
        <v>179</v>
      </c>
      <c r="H1230" s="18" t="s">
        <v>2046</v>
      </c>
      <c r="I1230" s="30">
        <v>218.316</v>
      </c>
      <c r="J1230" s="30">
        <v>109.1</v>
      </c>
      <c r="K1230" s="30">
        <v>0</v>
      </c>
      <c r="L1230" s="30">
        <v>52.616</v>
      </c>
      <c r="M1230" s="30">
        <v>26</v>
      </c>
      <c r="N1230" s="30">
        <v>8.5</v>
      </c>
      <c r="O1230" s="30">
        <v>22.1</v>
      </c>
    </row>
    <row r="1231" spans="1:15" ht="56.25" x14ac:dyDescent="0.25">
      <c r="A1231" s="25">
        <f t="shared" si="276"/>
        <v>1189</v>
      </c>
      <c r="B1231" s="22">
        <f t="shared" si="275"/>
        <v>130</v>
      </c>
      <c r="C1231" s="23">
        <v>464</v>
      </c>
      <c r="D1231" s="36" t="s">
        <v>2173</v>
      </c>
      <c r="E1231" s="19" t="s">
        <v>127</v>
      </c>
      <c r="F1231" s="19" t="s">
        <v>2174</v>
      </c>
      <c r="G1231" s="19" t="s">
        <v>179</v>
      </c>
      <c r="H1231" s="18" t="s">
        <v>2065</v>
      </c>
      <c r="I1231" s="30">
        <v>232.441</v>
      </c>
      <c r="J1231" s="30">
        <v>115</v>
      </c>
      <c r="K1231" s="30">
        <v>0</v>
      </c>
      <c r="L1231" s="30">
        <v>43.691000000000003</v>
      </c>
      <c r="M1231" s="30">
        <v>65</v>
      </c>
      <c r="N1231" s="30">
        <v>0</v>
      </c>
      <c r="O1231" s="30">
        <v>8.75</v>
      </c>
    </row>
    <row r="1232" spans="1:15" ht="60.75" x14ac:dyDescent="0.25">
      <c r="A1232" s="25">
        <f t="shared" si="276"/>
        <v>1190</v>
      </c>
      <c r="B1232" s="22">
        <f t="shared" si="275"/>
        <v>131</v>
      </c>
      <c r="C1232" s="23">
        <v>467</v>
      </c>
      <c r="D1232" s="36" t="s">
        <v>2175</v>
      </c>
      <c r="E1232" s="19" t="s">
        <v>127</v>
      </c>
      <c r="F1232" s="19" t="s">
        <v>2176</v>
      </c>
      <c r="G1232" s="19" t="s">
        <v>179</v>
      </c>
      <c r="H1232" s="18" t="s">
        <v>2046</v>
      </c>
      <c r="I1232" s="30">
        <v>100.8</v>
      </c>
      <c r="J1232" s="30">
        <v>50.4</v>
      </c>
      <c r="K1232" s="30">
        <v>0</v>
      </c>
      <c r="L1232" s="30">
        <v>20.399999999999999</v>
      </c>
      <c r="M1232" s="30">
        <v>25</v>
      </c>
      <c r="N1232" s="30">
        <v>5</v>
      </c>
      <c r="O1232" s="30">
        <v>0</v>
      </c>
    </row>
    <row r="1233" spans="1:15" ht="40.5" x14ac:dyDescent="0.25">
      <c r="A1233" s="25">
        <f t="shared" si="276"/>
        <v>1191</v>
      </c>
      <c r="B1233" s="22">
        <f t="shared" si="275"/>
        <v>132</v>
      </c>
      <c r="C1233" s="23">
        <v>600</v>
      </c>
      <c r="D1233" s="36" t="s">
        <v>2177</v>
      </c>
      <c r="E1233" s="19" t="s">
        <v>127</v>
      </c>
      <c r="F1233" s="19" t="s">
        <v>2178</v>
      </c>
      <c r="G1233" s="19" t="s">
        <v>179</v>
      </c>
      <c r="H1233" s="18" t="s">
        <v>2065</v>
      </c>
      <c r="I1233" s="30">
        <v>359.1</v>
      </c>
      <c r="J1233" s="30">
        <v>170</v>
      </c>
      <c r="K1233" s="30">
        <v>0</v>
      </c>
      <c r="L1233" s="30">
        <v>59.103999999999999</v>
      </c>
      <c r="M1233" s="30">
        <v>80</v>
      </c>
      <c r="N1233" s="30">
        <v>0</v>
      </c>
      <c r="O1233" s="30">
        <v>49.996000000000002</v>
      </c>
    </row>
    <row r="1234" spans="1:15" ht="40.5" x14ac:dyDescent="0.25">
      <c r="A1234" s="25">
        <f t="shared" si="276"/>
        <v>1192</v>
      </c>
      <c r="B1234" s="22">
        <f t="shared" si="275"/>
        <v>133</v>
      </c>
      <c r="C1234" s="23">
        <v>689</v>
      </c>
      <c r="D1234" s="36" t="s">
        <v>2179</v>
      </c>
      <c r="E1234" s="19" t="s">
        <v>127</v>
      </c>
      <c r="F1234" s="19" t="s">
        <v>2180</v>
      </c>
      <c r="G1234" s="19" t="s">
        <v>179</v>
      </c>
      <c r="H1234" s="18" t="s">
        <v>2046</v>
      </c>
      <c r="I1234" s="30">
        <v>498.33199999999999</v>
      </c>
      <c r="J1234" s="30">
        <v>249</v>
      </c>
      <c r="K1234" s="30">
        <v>0</v>
      </c>
      <c r="L1234" s="30">
        <v>99.331999999999994</v>
      </c>
      <c r="M1234" s="30">
        <v>150</v>
      </c>
      <c r="N1234" s="30">
        <v>0</v>
      </c>
      <c r="O1234" s="30">
        <v>0</v>
      </c>
    </row>
    <row r="1235" spans="1:15" ht="60.75" x14ac:dyDescent="0.25">
      <c r="A1235" s="25">
        <f t="shared" si="276"/>
        <v>1193</v>
      </c>
      <c r="B1235" s="22">
        <f t="shared" si="275"/>
        <v>134</v>
      </c>
      <c r="C1235" s="23">
        <v>785</v>
      </c>
      <c r="D1235" s="36" t="s">
        <v>2181</v>
      </c>
      <c r="E1235" s="19" t="s">
        <v>127</v>
      </c>
      <c r="F1235" s="19" t="s">
        <v>2182</v>
      </c>
      <c r="G1235" s="19" t="s">
        <v>179</v>
      </c>
      <c r="H1235" s="18" t="s">
        <v>2183</v>
      </c>
      <c r="I1235" s="30">
        <v>299.95800000000003</v>
      </c>
      <c r="J1235" s="30">
        <v>149.5</v>
      </c>
      <c r="K1235" s="30">
        <v>0</v>
      </c>
      <c r="L1235" s="30">
        <v>57.457999999999998</v>
      </c>
      <c r="M1235" s="30">
        <v>93</v>
      </c>
      <c r="N1235" s="30">
        <v>0</v>
      </c>
      <c r="O1235" s="30">
        <v>0</v>
      </c>
    </row>
    <row r="1236" spans="1:15" ht="56.25" x14ac:dyDescent="0.25">
      <c r="A1236" s="25">
        <f t="shared" si="276"/>
        <v>1194</v>
      </c>
      <c r="B1236" s="22">
        <f t="shared" si="275"/>
        <v>135</v>
      </c>
      <c r="C1236" s="23">
        <v>847</v>
      </c>
      <c r="D1236" s="36" t="s">
        <v>2184</v>
      </c>
      <c r="E1236" s="19" t="s">
        <v>127</v>
      </c>
      <c r="F1236" s="19" t="s">
        <v>2185</v>
      </c>
      <c r="G1236" s="19" t="s">
        <v>179</v>
      </c>
      <c r="H1236" s="18" t="s">
        <v>2024</v>
      </c>
      <c r="I1236" s="30">
        <v>116.37</v>
      </c>
      <c r="J1236" s="30">
        <v>58</v>
      </c>
      <c r="K1236" s="30">
        <v>0</v>
      </c>
      <c r="L1236" s="30">
        <v>10.37</v>
      </c>
      <c r="M1236" s="30">
        <v>40</v>
      </c>
      <c r="N1236" s="30">
        <v>8</v>
      </c>
      <c r="O1236" s="30">
        <v>0</v>
      </c>
    </row>
    <row r="1237" spans="1:15" ht="40.5" x14ac:dyDescent="0.25">
      <c r="A1237" s="25">
        <f t="shared" si="276"/>
        <v>1195</v>
      </c>
      <c r="B1237" s="22">
        <f t="shared" si="275"/>
        <v>136</v>
      </c>
      <c r="C1237" s="23">
        <v>875</v>
      </c>
      <c r="D1237" s="36" t="s">
        <v>2186</v>
      </c>
      <c r="E1237" s="19" t="s">
        <v>127</v>
      </c>
      <c r="F1237" s="19" t="s">
        <v>2187</v>
      </c>
      <c r="G1237" s="19" t="s">
        <v>179</v>
      </c>
      <c r="H1237" s="18" t="s">
        <v>2046</v>
      </c>
      <c r="I1237" s="30">
        <v>477.63799999999998</v>
      </c>
      <c r="J1237" s="30">
        <v>238.5</v>
      </c>
      <c r="K1237" s="30">
        <v>0</v>
      </c>
      <c r="L1237" s="30">
        <v>89.138000000000005</v>
      </c>
      <c r="M1237" s="30">
        <v>150</v>
      </c>
      <c r="N1237" s="30">
        <v>0</v>
      </c>
      <c r="O1237" s="30">
        <v>0</v>
      </c>
    </row>
    <row r="1238" spans="1:15" ht="81" x14ac:dyDescent="0.25">
      <c r="A1238" s="25">
        <f t="shared" si="276"/>
        <v>1196</v>
      </c>
      <c r="B1238" s="22">
        <f t="shared" si="275"/>
        <v>137</v>
      </c>
      <c r="C1238" s="23">
        <v>935</v>
      </c>
      <c r="D1238" s="36" t="s">
        <v>2188</v>
      </c>
      <c r="E1238" s="19" t="s">
        <v>127</v>
      </c>
      <c r="F1238" s="19" t="s">
        <v>2189</v>
      </c>
      <c r="G1238" s="19" t="s">
        <v>179</v>
      </c>
      <c r="H1238" s="18" t="s">
        <v>2126</v>
      </c>
      <c r="I1238" s="30">
        <v>109.965</v>
      </c>
      <c r="J1238" s="30">
        <v>54</v>
      </c>
      <c r="K1238" s="30">
        <v>0</v>
      </c>
      <c r="L1238" s="30">
        <v>22.965</v>
      </c>
      <c r="M1238" s="30">
        <v>33</v>
      </c>
      <c r="N1238" s="30">
        <v>0</v>
      </c>
      <c r="O1238" s="30">
        <v>0</v>
      </c>
    </row>
    <row r="1239" spans="1:15" ht="40.5" x14ac:dyDescent="0.25">
      <c r="A1239" s="25">
        <f t="shared" si="276"/>
        <v>1197</v>
      </c>
      <c r="B1239" s="22">
        <f t="shared" si="275"/>
        <v>138</v>
      </c>
      <c r="C1239" s="23">
        <v>974</v>
      </c>
      <c r="D1239" s="36" t="s">
        <v>2190</v>
      </c>
      <c r="E1239" s="19" t="s">
        <v>127</v>
      </c>
      <c r="F1239" s="19" t="s">
        <v>2191</v>
      </c>
      <c r="G1239" s="19" t="s">
        <v>179</v>
      </c>
      <c r="H1239" s="18" t="s">
        <v>2039</v>
      </c>
      <c r="I1239" s="30">
        <v>499.99799999999999</v>
      </c>
      <c r="J1239" s="30">
        <v>249.9</v>
      </c>
      <c r="K1239" s="30">
        <v>0</v>
      </c>
      <c r="L1239" s="30">
        <v>107.242</v>
      </c>
      <c r="M1239" s="30">
        <v>80</v>
      </c>
      <c r="N1239" s="30">
        <v>0</v>
      </c>
      <c r="O1239" s="30">
        <v>62.856000000000002</v>
      </c>
    </row>
    <row r="1240" spans="1:15" ht="60.75" x14ac:dyDescent="0.25">
      <c r="A1240" s="25">
        <f t="shared" si="276"/>
        <v>1198</v>
      </c>
      <c r="B1240" s="22">
        <f t="shared" si="275"/>
        <v>139</v>
      </c>
      <c r="C1240" s="23">
        <v>991</v>
      </c>
      <c r="D1240" s="36" t="s">
        <v>4147</v>
      </c>
      <c r="E1240" s="19" t="s">
        <v>127</v>
      </c>
      <c r="F1240" s="19" t="s">
        <v>2192</v>
      </c>
      <c r="G1240" s="19" t="s">
        <v>179</v>
      </c>
      <c r="H1240" s="18" t="s">
        <v>2126</v>
      </c>
      <c r="I1240" s="30">
        <v>499.98200000000003</v>
      </c>
      <c r="J1240" s="30">
        <v>249.5</v>
      </c>
      <c r="K1240" s="30">
        <v>0</v>
      </c>
      <c r="L1240" s="30">
        <v>100.482</v>
      </c>
      <c r="M1240" s="30">
        <v>150</v>
      </c>
      <c r="N1240" s="30">
        <v>0</v>
      </c>
      <c r="O1240" s="30">
        <v>0</v>
      </c>
    </row>
    <row r="1241" spans="1:15" ht="60" customHeight="1" x14ac:dyDescent="0.25">
      <c r="A1241" s="25">
        <f t="shared" si="276"/>
        <v>1199</v>
      </c>
      <c r="B1241" s="22">
        <f t="shared" si="275"/>
        <v>140</v>
      </c>
      <c r="C1241" s="23">
        <v>1088</v>
      </c>
      <c r="D1241" s="36" t="s">
        <v>2193</v>
      </c>
      <c r="E1241" s="19" t="s">
        <v>127</v>
      </c>
      <c r="F1241" s="19" t="s">
        <v>212</v>
      </c>
      <c r="G1241" s="19" t="s">
        <v>179</v>
      </c>
      <c r="H1241" s="18" t="s">
        <v>2046</v>
      </c>
      <c r="I1241" s="30">
        <v>199.24799999999999</v>
      </c>
      <c r="J1241" s="30">
        <v>99.623999999999995</v>
      </c>
      <c r="K1241" s="30">
        <v>0</v>
      </c>
      <c r="L1241" s="30">
        <v>45.826999999999998</v>
      </c>
      <c r="M1241" s="30">
        <v>0</v>
      </c>
      <c r="N1241" s="30">
        <v>53.796999999999997</v>
      </c>
      <c r="O1241" s="30">
        <v>0</v>
      </c>
    </row>
    <row r="1242" spans="1:15" ht="56.25" x14ac:dyDescent="0.25">
      <c r="A1242" s="25">
        <f t="shared" si="276"/>
        <v>1200</v>
      </c>
      <c r="B1242" s="22">
        <f t="shared" si="275"/>
        <v>141</v>
      </c>
      <c r="C1242" s="23">
        <v>1346</v>
      </c>
      <c r="D1242" s="36" t="s">
        <v>2194</v>
      </c>
      <c r="E1242" s="19" t="s">
        <v>127</v>
      </c>
      <c r="F1242" s="19" t="s">
        <v>2195</v>
      </c>
      <c r="G1242" s="19" t="s">
        <v>179</v>
      </c>
      <c r="H1242" s="18" t="s">
        <v>2046</v>
      </c>
      <c r="I1242" s="30">
        <v>499.589</v>
      </c>
      <c r="J1242" s="30">
        <v>249.5</v>
      </c>
      <c r="K1242" s="30">
        <v>0</v>
      </c>
      <c r="L1242" s="30">
        <v>122.089</v>
      </c>
      <c r="M1242" s="30">
        <v>128</v>
      </c>
      <c r="N1242" s="30">
        <v>0</v>
      </c>
      <c r="O1242" s="30">
        <v>0</v>
      </c>
    </row>
    <row r="1243" spans="1:15" ht="81" x14ac:dyDescent="0.25">
      <c r="A1243" s="25">
        <f t="shared" si="276"/>
        <v>1201</v>
      </c>
      <c r="B1243" s="22">
        <f t="shared" si="275"/>
        <v>142</v>
      </c>
      <c r="C1243" s="23">
        <v>1359</v>
      </c>
      <c r="D1243" s="36" t="s">
        <v>2196</v>
      </c>
      <c r="E1243" s="19" t="s">
        <v>127</v>
      </c>
      <c r="F1243" s="19" t="s">
        <v>2197</v>
      </c>
      <c r="G1243" s="19" t="s">
        <v>179</v>
      </c>
      <c r="H1243" s="18" t="s">
        <v>2126</v>
      </c>
      <c r="I1243" s="30">
        <v>200</v>
      </c>
      <c r="J1243" s="30">
        <v>100</v>
      </c>
      <c r="K1243" s="30">
        <v>0</v>
      </c>
      <c r="L1243" s="30">
        <v>35</v>
      </c>
      <c r="M1243" s="30">
        <v>65</v>
      </c>
      <c r="N1243" s="30">
        <v>0</v>
      </c>
      <c r="O1243" s="30">
        <v>0</v>
      </c>
    </row>
    <row r="1244" spans="1:15" ht="60.75" x14ac:dyDescent="0.25">
      <c r="A1244" s="25">
        <f t="shared" si="276"/>
        <v>1202</v>
      </c>
      <c r="B1244" s="22">
        <f t="shared" si="275"/>
        <v>143</v>
      </c>
      <c r="C1244" s="23">
        <v>1399</v>
      </c>
      <c r="D1244" s="36" t="s">
        <v>2198</v>
      </c>
      <c r="E1244" s="19" t="s">
        <v>127</v>
      </c>
      <c r="F1244" s="19" t="s">
        <v>2199</v>
      </c>
      <c r="G1244" s="19" t="s">
        <v>179</v>
      </c>
      <c r="H1244" s="18" t="s">
        <v>2046</v>
      </c>
      <c r="I1244" s="30">
        <v>115.94199999999999</v>
      </c>
      <c r="J1244" s="30">
        <v>57.9</v>
      </c>
      <c r="K1244" s="30">
        <v>0</v>
      </c>
      <c r="L1244" s="30">
        <v>18.042000000000002</v>
      </c>
      <c r="M1244" s="30">
        <v>40</v>
      </c>
      <c r="N1244" s="30">
        <v>0</v>
      </c>
      <c r="O1244" s="30">
        <v>0</v>
      </c>
    </row>
    <row r="1245" spans="1:15" ht="81" x14ac:dyDescent="0.25">
      <c r="A1245" s="25">
        <f t="shared" si="276"/>
        <v>1203</v>
      </c>
      <c r="B1245" s="22">
        <f t="shared" si="275"/>
        <v>144</v>
      </c>
      <c r="C1245" s="23">
        <v>1451</v>
      </c>
      <c r="D1245" s="36" t="s">
        <v>4148</v>
      </c>
      <c r="E1245" s="19" t="s">
        <v>127</v>
      </c>
      <c r="F1245" s="19" t="s">
        <v>2200</v>
      </c>
      <c r="G1245" s="19" t="s">
        <v>179</v>
      </c>
      <c r="H1245" s="18" t="s">
        <v>2046</v>
      </c>
      <c r="I1245" s="30">
        <v>124.86</v>
      </c>
      <c r="J1245" s="30">
        <v>62.4</v>
      </c>
      <c r="K1245" s="30">
        <v>0</v>
      </c>
      <c r="L1245" s="30">
        <v>22.46</v>
      </c>
      <c r="M1245" s="30">
        <v>40</v>
      </c>
      <c r="N1245" s="30">
        <v>0</v>
      </c>
      <c r="O1245" s="30">
        <v>0</v>
      </c>
    </row>
    <row r="1246" spans="1:15" ht="60.75" x14ac:dyDescent="0.25">
      <c r="A1246" s="25">
        <f t="shared" si="276"/>
        <v>1204</v>
      </c>
      <c r="B1246" s="22">
        <f t="shared" si="275"/>
        <v>145</v>
      </c>
      <c r="C1246" s="23">
        <v>1591</v>
      </c>
      <c r="D1246" s="36" t="s">
        <v>2201</v>
      </c>
      <c r="E1246" s="19" t="s">
        <v>127</v>
      </c>
      <c r="F1246" s="19" t="s">
        <v>212</v>
      </c>
      <c r="G1246" s="19" t="s">
        <v>179</v>
      </c>
      <c r="H1246" s="18" t="s">
        <v>2046</v>
      </c>
      <c r="I1246" s="30">
        <v>499.99700000000001</v>
      </c>
      <c r="J1246" s="30">
        <v>229.99700000000001</v>
      </c>
      <c r="K1246" s="30">
        <v>0</v>
      </c>
      <c r="L1246" s="30">
        <v>130</v>
      </c>
      <c r="M1246" s="30">
        <v>100</v>
      </c>
      <c r="N1246" s="30">
        <v>40</v>
      </c>
      <c r="O1246" s="30">
        <v>0</v>
      </c>
    </row>
    <row r="1247" spans="1:15" ht="75" x14ac:dyDescent="0.25">
      <c r="A1247" s="25">
        <f t="shared" si="276"/>
        <v>1205</v>
      </c>
      <c r="B1247" s="22">
        <f t="shared" si="275"/>
        <v>146</v>
      </c>
      <c r="C1247" s="23">
        <v>1838</v>
      </c>
      <c r="D1247" s="36" t="s">
        <v>2202</v>
      </c>
      <c r="E1247" s="19" t="s">
        <v>127</v>
      </c>
      <c r="F1247" s="19" t="s">
        <v>2203</v>
      </c>
      <c r="G1247" s="19" t="s">
        <v>179</v>
      </c>
      <c r="H1247" s="18" t="s">
        <v>2046</v>
      </c>
      <c r="I1247" s="30">
        <v>293.34699999999998</v>
      </c>
      <c r="J1247" s="30">
        <v>146.6</v>
      </c>
      <c r="K1247" s="30">
        <v>0</v>
      </c>
      <c r="L1247" s="30">
        <v>57.79</v>
      </c>
      <c r="M1247" s="30">
        <v>72</v>
      </c>
      <c r="N1247" s="30">
        <v>0</v>
      </c>
      <c r="O1247" s="30">
        <v>16.957000000000001</v>
      </c>
    </row>
    <row r="1248" spans="1:15" ht="56.25" x14ac:dyDescent="0.25">
      <c r="A1248" s="25">
        <f t="shared" si="276"/>
        <v>1206</v>
      </c>
      <c r="B1248" s="22">
        <f t="shared" ref="A1248:B1292" si="277">B1247+1</f>
        <v>147</v>
      </c>
      <c r="C1248" s="23">
        <v>1932</v>
      </c>
      <c r="D1248" s="36" t="s">
        <v>2204</v>
      </c>
      <c r="E1248" s="19" t="s">
        <v>127</v>
      </c>
      <c r="F1248" s="19" t="s">
        <v>2205</v>
      </c>
      <c r="G1248" s="19" t="s">
        <v>179</v>
      </c>
      <c r="H1248" s="18" t="s">
        <v>2046</v>
      </c>
      <c r="I1248" s="30">
        <v>499.75400000000002</v>
      </c>
      <c r="J1248" s="30">
        <v>249.87700000000001</v>
      </c>
      <c r="K1248" s="30">
        <v>0</v>
      </c>
      <c r="L1248" s="30">
        <v>24.245000000000001</v>
      </c>
      <c r="M1248" s="30">
        <v>150</v>
      </c>
      <c r="N1248" s="30">
        <v>75.632000000000005</v>
      </c>
      <c r="O1248" s="30">
        <v>0</v>
      </c>
    </row>
    <row r="1249" spans="1:15" ht="60.75" x14ac:dyDescent="0.25">
      <c r="A1249" s="25">
        <f t="shared" si="276"/>
        <v>1207</v>
      </c>
      <c r="B1249" s="22">
        <f t="shared" si="277"/>
        <v>148</v>
      </c>
      <c r="C1249" s="23">
        <v>2053</v>
      </c>
      <c r="D1249" s="36" t="s">
        <v>2206</v>
      </c>
      <c r="E1249" s="19" t="s">
        <v>127</v>
      </c>
      <c r="F1249" s="19" t="s">
        <v>2207</v>
      </c>
      <c r="G1249" s="19" t="s">
        <v>179</v>
      </c>
      <c r="H1249" s="18" t="s">
        <v>2208</v>
      </c>
      <c r="I1249" s="30">
        <v>498.73399999999998</v>
      </c>
      <c r="J1249" s="30">
        <v>249.3</v>
      </c>
      <c r="K1249" s="30">
        <v>0</v>
      </c>
      <c r="L1249" s="30">
        <v>99.433999999999997</v>
      </c>
      <c r="M1249" s="30">
        <v>150</v>
      </c>
      <c r="N1249" s="30">
        <v>0</v>
      </c>
      <c r="O1249" s="30">
        <v>0</v>
      </c>
    </row>
    <row r="1250" spans="1:15" ht="81" x14ac:dyDescent="0.25">
      <c r="A1250" s="25">
        <f t="shared" si="276"/>
        <v>1208</v>
      </c>
      <c r="B1250" s="22">
        <f t="shared" si="277"/>
        <v>149</v>
      </c>
      <c r="C1250" s="23">
        <v>2196</v>
      </c>
      <c r="D1250" s="36" t="s">
        <v>2209</v>
      </c>
      <c r="E1250" s="19" t="s">
        <v>127</v>
      </c>
      <c r="F1250" s="19" t="s">
        <v>2210</v>
      </c>
      <c r="G1250" s="19" t="s">
        <v>179</v>
      </c>
      <c r="H1250" s="18" t="s">
        <v>2046</v>
      </c>
      <c r="I1250" s="30">
        <v>104.05</v>
      </c>
      <c r="J1250" s="30">
        <v>52</v>
      </c>
      <c r="K1250" s="30">
        <v>0</v>
      </c>
      <c r="L1250" s="30">
        <v>19.05</v>
      </c>
      <c r="M1250" s="30">
        <v>6</v>
      </c>
      <c r="N1250" s="30">
        <v>27</v>
      </c>
      <c r="O1250" s="30">
        <v>0</v>
      </c>
    </row>
    <row r="1251" spans="1:15" ht="81" x14ac:dyDescent="0.25">
      <c r="A1251" s="25">
        <f t="shared" si="276"/>
        <v>1209</v>
      </c>
      <c r="B1251" s="22">
        <f t="shared" si="277"/>
        <v>150</v>
      </c>
      <c r="C1251" s="23">
        <v>2220</v>
      </c>
      <c r="D1251" s="36" t="s">
        <v>2211</v>
      </c>
      <c r="E1251" s="19" t="s">
        <v>127</v>
      </c>
      <c r="F1251" s="19" t="s">
        <v>2212</v>
      </c>
      <c r="G1251" s="19" t="s">
        <v>179</v>
      </c>
      <c r="H1251" s="18" t="s">
        <v>2046</v>
      </c>
      <c r="I1251" s="30">
        <v>499.99700000000001</v>
      </c>
      <c r="J1251" s="30">
        <v>249.9</v>
      </c>
      <c r="K1251" s="30">
        <v>0</v>
      </c>
      <c r="L1251" s="30">
        <v>87.605000000000004</v>
      </c>
      <c r="M1251" s="30">
        <v>97</v>
      </c>
      <c r="N1251" s="30">
        <v>0</v>
      </c>
      <c r="O1251" s="30">
        <v>65.492000000000004</v>
      </c>
    </row>
    <row r="1252" spans="1:15" ht="56.25" x14ac:dyDescent="0.25">
      <c r="A1252" s="25">
        <f t="shared" si="276"/>
        <v>1210</v>
      </c>
      <c r="B1252" s="22">
        <f t="shared" si="277"/>
        <v>151</v>
      </c>
      <c r="C1252" s="23">
        <v>2408</v>
      </c>
      <c r="D1252" s="36" t="s">
        <v>2213</v>
      </c>
      <c r="E1252" s="19" t="s">
        <v>127</v>
      </c>
      <c r="F1252" s="19" t="s">
        <v>2214</v>
      </c>
      <c r="G1252" s="19" t="s">
        <v>179</v>
      </c>
      <c r="H1252" s="18" t="s">
        <v>2091</v>
      </c>
      <c r="I1252" s="30">
        <v>463.86099999999999</v>
      </c>
      <c r="J1252" s="30">
        <v>231.9</v>
      </c>
      <c r="K1252" s="30">
        <v>0</v>
      </c>
      <c r="L1252" s="30">
        <v>114.14100000000001</v>
      </c>
      <c r="M1252" s="30">
        <v>60</v>
      </c>
      <c r="N1252" s="30">
        <v>0</v>
      </c>
      <c r="O1252" s="30">
        <v>57.82</v>
      </c>
    </row>
    <row r="1253" spans="1:15" ht="93.75" x14ac:dyDescent="0.25">
      <c r="A1253" s="25">
        <f t="shared" si="276"/>
        <v>1211</v>
      </c>
      <c r="B1253" s="22">
        <f t="shared" si="277"/>
        <v>152</v>
      </c>
      <c r="C1253" s="23">
        <v>597</v>
      </c>
      <c r="D1253" s="36" t="s">
        <v>2215</v>
      </c>
      <c r="E1253" s="19" t="s">
        <v>22</v>
      </c>
      <c r="F1253" s="19" t="s">
        <v>2216</v>
      </c>
      <c r="G1253" s="19" t="s">
        <v>179</v>
      </c>
      <c r="H1253" s="18" t="s">
        <v>2046</v>
      </c>
      <c r="I1253" s="30">
        <v>299.48899999999998</v>
      </c>
      <c r="J1253" s="30">
        <v>149.5</v>
      </c>
      <c r="K1253" s="30">
        <v>0</v>
      </c>
      <c r="L1253" s="30">
        <v>62.945999999999998</v>
      </c>
      <c r="M1253" s="30">
        <v>58.658999999999999</v>
      </c>
      <c r="N1253" s="30">
        <v>14.193</v>
      </c>
      <c r="O1253" s="30">
        <v>14.191000000000001</v>
      </c>
    </row>
    <row r="1254" spans="1:15" ht="60.75" x14ac:dyDescent="0.25">
      <c r="A1254" s="25">
        <f t="shared" si="276"/>
        <v>1212</v>
      </c>
      <c r="B1254" s="22">
        <f t="shared" si="277"/>
        <v>153</v>
      </c>
      <c r="C1254" s="23">
        <v>818</v>
      </c>
      <c r="D1254" s="36" t="s">
        <v>2217</v>
      </c>
      <c r="E1254" s="19" t="s">
        <v>22</v>
      </c>
      <c r="F1254" s="19" t="s">
        <v>2218</v>
      </c>
      <c r="G1254" s="19" t="s">
        <v>179</v>
      </c>
      <c r="H1254" s="18" t="s">
        <v>2208</v>
      </c>
      <c r="I1254" s="30">
        <v>166.01300000000001</v>
      </c>
      <c r="J1254" s="30">
        <v>83</v>
      </c>
      <c r="K1254" s="30">
        <v>0</v>
      </c>
      <c r="L1254" s="30">
        <v>33.375999999999998</v>
      </c>
      <c r="M1254" s="30">
        <v>40</v>
      </c>
      <c r="N1254" s="30">
        <v>0</v>
      </c>
      <c r="O1254" s="30">
        <v>9.6370000000000005</v>
      </c>
    </row>
    <row r="1255" spans="1:15" ht="40.5" x14ac:dyDescent="0.25">
      <c r="A1255" s="25">
        <f t="shared" si="276"/>
        <v>1213</v>
      </c>
      <c r="B1255" s="22">
        <f t="shared" si="277"/>
        <v>154</v>
      </c>
      <c r="C1255" s="23">
        <v>1112</v>
      </c>
      <c r="D1255" s="36" t="s">
        <v>2219</v>
      </c>
      <c r="E1255" s="19" t="s">
        <v>22</v>
      </c>
      <c r="F1255" s="19" t="s">
        <v>2220</v>
      </c>
      <c r="G1255" s="19" t="s">
        <v>179</v>
      </c>
      <c r="H1255" s="18" t="s">
        <v>2221</v>
      </c>
      <c r="I1255" s="30">
        <v>499.67500000000001</v>
      </c>
      <c r="J1255" s="30">
        <v>249.8</v>
      </c>
      <c r="K1255" s="30">
        <v>0</v>
      </c>
      <c r="L1255" s="30">
        <v>109.875</v>
      </c>
      <c r="M1255" s="30">
        <v>90</v>
      </c>
      <c r="N1255" s="30">
        <v>2</v>
      </c>
      <c r="O1255" s="30">
        <v>48</v>
      </c>
    </row>
    <row r="1256" spans="1:15" ht="93.75" x14ac:dyDescent="0.25">
      <c r="A1256" s="25">
        <f t="shared" si="276"/>
        <v>1214</v>
      </c>
      <c r="B1256" s="22">
        <f t="shared" si="277"/>
        <v>155</v>
      </c>
      <c r="C1256" s="23">
        <v>1114</v>
      </c>
      <c r="D1256" s="36" t="s">
        <v>2222</v>
      </c>
      <c r="E1256" s="19" t="s">
        <v>22</v>
      </c>
      <c r="F1256" s="19" t="s">
        <v>2223</v>
      </c>
      <c r="G1256" s="19" t="s">
        <v>179</v>
      </c>
      <c r="H1256" s="18" t="s">
        <v>2046</v>
      </c>
      <c r="I1256" s="30">
        <v>492.30700000000002</v>
      </c>
      <c r="J1256" s="30">
        <v>246.1</v>
      </c>
      <c r="K1256" s="30">
        <v>0</v>
      </c>
      <c r="L1256" s="30">
        <v>103.20699999999999</v>
      </c>
      <c r="M1256" s="30">
        <v>143</v>
      </c>
      <c r="N1256" s="30">
        <v>0</v>
      </c>
      <c r="O1256" s="30">
        <v>0</v>
      </c>
    </row>
    <row r="1257" spans="1:15" ht="93.75" x14ac:dyDescent="0.25">
      <c r="A1257" s="25">
        <f t="shared" si="276"/>
        <v>1215</v>
      </c>
      <c r="B1257" s="22">
        <f t="shared" si="277"/>
        <v>156</v>
      </c>
      <c r="C1257" s="23">
        <v>1132</v>
      </c>
      <c r="D1257" s="36" t="s">
        <v>2224</v>
      </c>
      <c r="E1257" s="19" t="s">
        <v>22</v>
      </c>
      <c r="F1257" s="19" t="s">
        <v>2223</v>
      </c>
      <c r="G1257" s="19" t="s">
        <v>179</v>
      </c>
      <c r="H1257" s="18" t="s">
        <v>2046</v>
      </c>
      <c r="I1257" s="30">
        <v>299.928</v>
      </c>
      <c r="J1257" s="30">
        <v>149.9</v>
      </c>
      <c r="K1257" s="30">
        <v>0</v>
      </c>
      <c r="L1257" s="30">
        <v>69.028000000000006</v>
      </c>
      <c r="M1257" s="30">
        <v>81</v>
      </c>
      <c r="N1257" s="30">
        <v>0</v>
      </c>
      <c r="O1257" s="30">
        <v>0</v>
      </c>
    </row>
    <row r="1258" spans="1:15" ht="81" x14ac:dyDescent="0.25">
      <c r="A1258" s="25">
        <f t="shared" si="276"/>
        <v>1216</v>
      </c>
      <c r="B1258" s="22">
        <f t="shared" si="277"/>
        <v>157</v>
      </c>
      <c r="C1258" s="23">
        <v>1300</v>
      </c>
      <c r="D1258" s="36" t="s">
        <v>2225</v>
      </c>
      <c r="E1258" s="19" t="s">
        <v>22</v>
      </c>
      <c r="F1258" s="19" t="s">
        <v>2226</v>
      </c>
      <c r="G1258" s="19" t="s">
        <v>179</v>
      </c>
      <c r="H1258" s="18" t="s">
        <v>2046</v>
      </c>
      <c r="I1258" s="30">
        <v>498.12799999999999</v>
      </c>
      <c r="J1258" s="30">
        <v>249</v>
      </c>
      <c r="K1258" s="30">
        <v>0</v>
      </c>
      <c r="L1258" s="30">
        <v>123.128</v>
      </c>
      <c r="M1258" s="30">
        <v>126</v>
      </c>
      <c r="N1258" s="30">
        <v>0</v>
      </c>
      <c r="O1258" s="30">
        <v>0</v>
      </c>
    </row>
    <row r="1259" spans="1:15" ht="81" x14ac:dyDescent="0.25">
      <c r="A1259" s="25">
        <f t="shared" si="276"/>
        <v>1217</v>
      </c>
      <c r="B1259" s="22">
        <f t="shared" si="277"/>
        <v>158</v>
      </c>
      <c r="C1259" s="23">
        <v>1303</v>
      </c>
      <c r="D1259" s="36" t="s">
        <v>2227</v>
      </c>
      <c r="E1259" s="19" t="s">
        <v>22</v>
      </c>
      <c r="F1259" s="19" t="s">
        <v>2226</v>
      </c>
      <c r="G1259" s="19" t="s">
        <v>179</v>
      </c>
      <c r="H1259" s="18" t="s">
        <v>2046</v>
      </c>
      <c r="I1259" s="30">
        <v>498.94</v>
      </c>
      <c r="J1259" s="30">
        <v>249</v>
      </c>
      <c r="K1259" s="30">
        <v>0</v>
      </c>
      <c r="L1259" s="30">
        <v>122.94</v>
      </c>
      <c r="M1259" s="30">
        <v>127</v>
      </c>
      <c r="N1259" s="30">
        <v>0</v>
      </c>
      <c r="O1259" s="30">
        <v>0</v>
      </c>
    </row>
    <row r="1260" spans="1:15" ht="112.5" x14ac:dyDescent="0.25">
      <c r="A1260" s="25">
        <f t="shared" si="276"/>
        <v>1218</v>
      </c>
      <c r="B1260" s="22">
        <f t="shared" si="277"/>
        <v>159</v>
      </c>
      <c r="C1260" s="23">
        <v>1672</v>
      </c>
      <c r="D1260" s="36" t="s">
        <v>2228</v>
      </c>
      <c r="E1260" s="19" t="s">
        <v>22</v>
      </c>
      <c r="F1260" s="19" t="s">
        <v>2229</v>
      </c>
      <c r="G1260" s="19" t="s">
        <v>179</v>
      </c>
      <c r="H1260" s="18" t="s">
        <v>2046</v>
      </c>
      <c r="I1260" s="30">
        <v>250.59100000000001</v>
      </c>
      <c r="J1260" s="30">
        <v>125</v>
      </c>
      <c r="K1260" s="30">
        <v>0</v>
      </c>
      <c r="L1260" s="30">
        <v>32.024000000000001</v>
      </c>
      <c r="M1260" s="30">
        <v>79</v>
      </c>
      <c r="N1260" s="30">
        <v>0</v>
      </c>
      <c r="O1260" s="30">
        <v>14.567</v>
      </c>
    </row>
    <row r="1261" spans="1:15" ht="93.75" x14ac:dyDescent="0.25">
      <c r="A1261" s="25">
        <f t="shared" si="276"/>
        <v>1219</v>
      </c>
      <c r="B1261" s="22">
        <f t="shared" si="277"/>
        <v>160</v>
      </c>
      <c r="C1261" s="23">
        <v>1807</v>
      </c>
      <c r="D1261" s="36" t="s">
        <v>2230</v>
      </c>
      <c r="E1261" s="19" t="s">
        <v>22</v>
      </c>
      <c r="F1261" s="19" t="s">
        <v>2231</v>
      </c>
      <c r="G1261" s="19" t="s">
        <v>179</v>
      </c>
      <c r="H1261" s="18" t="s">
        <v>2046</v>
      </c>
      <c r="I1261" s="30">
        <v>499.28</v>
      </c>
      <c r="J1261" s="30">
        <v>249.14</v>
      </c>
      <c r="K1261" s="30">
        <v>0</v>
      </c>
      <c r="L1261" s="30">
        <v>95.926000000000002</v>
      </c>
      <c r="M1261" s="30">
        <v>101</v>
      </c>
      <c r="N1261" s="30">
        <v>13.499000000000001</v>
      </c>
      <c r="O1261" s="30">
        <v>39.715000000000003</v>
      </c>
    </row>
    <row r="1262" spans="1:15" s="10" customFormat="1" ht="20.25" x14ac:dyDescent="0.3">
      <c r="A1262" s="26"/>
      <c r="B1262" s="6">
        <v>6</v>
      </c>
      <c r="C1262" s="6"/>
      <c r="D1262" s="7" t="s">
        <v>2263</v>
      </c>
      <c r="E1262" s="20"/>
      <c r="F1262" s="20"/>
      <c r="G1262" s="20"/>
      <c r="H1262" s="20"/>
      <c r="I1262" s="11">
        <f>SUM(I1263:I1268)</f>
        <v>2448.6419999999998</v>
      </c>
      <c r="J1262" s="11">
        <f t="shared" ref="J1262:O1262" si="278">SUM(J1263:J1268)</f>
        <v>1221.82</v>
      </c>
      <c r="K1262" s="11">
        <f t="shared" si="278"/>
        <v>0</v>
      </c>
      <c r="L1262" s="11">
        <f t="shared" si="278"/>
        <v>706.91</v>
      </c>
      <c r="M1262" s="11">
        <f t="shared" si="278"/>
        <v>380.91300000000001</v>
      </c>
      <c r="N1262" s="11">
        <f t="shared" si="278"/>
        <v>51.005000000000003</v>
      </c>
      <c r="O1262" s="11">
        <f t="shared" si="278"/>
        <v>87.994</v>
      </c>
    </row>
    <row r="1263" spans="1:15" ht="37.5" x14ac:dyDescent="0.25">
      <c r="A1263" s="25">
        <f>A1261+1</f>
        <v>1220</v>
      </c>
      <c r="B1263" s="22">
        <v>1</v>
      </c>
      <c r="C1263" s="23">
        <v>2597</v>
      </c>
      <c r="D1263" s="36" t="s">
        <v>2264</v>
      </c>
      <c r="E1263" s="19" t="s">
        <v>26</v>
      </c>
      <c r="F1263" s="19" t="s">
        <v>2265</v>
      </c>
      <c r="G1263" s="19" t="s">
        <v>2266</v>
      </c>
      <c r="H1263" s="18" t="s">
        <v>178</v>
      </c>
      <c r="I1263" s="30">
        <v>489.87</v>
      </c>
      <c r="J1263" s="30">
        <v>244.935</v>
      </c>
      <c r="K1263" s="30">
        <v>0</v>
      </c>
      <c r="L1263" s="30">
        <v>143.935</v>
      </c>
      <c r="M1263" s="30">
        <v>101</v>
      </c>
      <c r="N1263" s="30">
        <v>0</v>
      </c>
      <c r="O1263" s="30">
        <v>0</v>
      </c>
    </row>
    <row r="1264" spans="1:15" ht="60.75" x14ac:dyDescent="0.25">
      <c r="A1264" s="25">
        <f t="shared" si="277"/>
        <v>1221</v>
      </c>
      <c r="B1264" s="22">
        <f>B1263+1</f>
        <v>2</v>
      </c>
      <c r="C1264" s="23">
        <v>2474</v>
      </c>
      <c r="D1264" s="36" t="s">
        <v>2267</v>
      </c>
      <c r="E1264" s="19" t="s">
        <v>127</v>
      </c>
      <c r="F1264" s="19" t="s">
        <v>20</v>
      </c>
      <c r="G1264" s="19" t="s">
        <v>2266</v>
      </c>
      <c r="H1264" s="18" t="s">
        <v>2268</v>
      </c>
      <c r="I1264" s="30">
        <v>499.99400000000003</v>
      </c>
      <c r="J1264" s="30">
        <v>249.99700000000001</v>
      </c>
      <c r="K1264" s="30">
        <v>0</v>
      </c>
      <c r="L1264" s="30">
        <v>177.08500000000001</v>
      </c>
      <c r="M1264" s="30">
        <v>0</v>
      </c>
      <c r="N1264" s="30">
        <v>51.005000000000003</v>
      </c>
      <c r="O1264" s="30">
        <v>21.907</v>
      </c>
    </row>
    <row r="1265" spans="1:15" ht="60.75" x14ac:dyDescent="0.25">
      <c r="A1265" s="25">
        <f t="shared" si="277"/>
        <v>1222</v>
      </c>
      <c r="B1265" s="22">
        <f>B1264+1</f>
        <v>3</v>
      </c>
      <c r="C1265" s="23">
        <v>2544</v>
      </c>
      <c r="D1265" s="36" t="s">
        <v>2269</v>
      </c>
      <c r="E1265" s="19" t="s">
        <v>127</v>
      </c>
      <c r="F1265" s="19" t="s">
        <v>2265</v>
      </c>
      <c r="G1265" s="19" t="s">
        <v>2266</v>
      </c>
      <c r="H1265" s="18" t="s">
        <v>2270</v>
      </c>
      <c r="I1265" s="30">
        <v>499.262</v>
      </c>
      <c r="J1265" s="30">
        <v>249.631</v>
      </c>
      <c r="K1265" s="30">
        <v>0</v>
      </c>
      <c r="L1265" s="30">
        <v>174.631</v>
      </c>
      <c r="M1265" s="30">
        <v>75</v>
      </c>
      <c r="N1265" s="30">
        <v>0</v>
      </c>
      <c r="O1265" s="30">
        <v>0</v>
      </c>
    </row>
    <row r="1266" spans="1:15" ht="40.5" x14ac:dyDescent="0.25">
      <c r="A1266" s="25">
        <f t="shared" si="277"/>
        <v>1223</v>
      </c>
      <c r="B1266" s="22">
        <f t="shared" si="277"/>
        <v>4</v>
      </c>
      <c r="C1266" s="23">
        <v>1843</v>
      </c>
      <c r="D1266" s="36" t="s">
        <v>2271</v>
      </c>
      <c r="E1266" s="19" t="s">
        <v>26</v>
      </c>
      <c r="F1266" s="19" t="s">
        <v>180</v>
      </c>
      <c r="G1266" s="19" t="s">
        <v>2266</v>
      </c>
      <c r="H1266" s="18" t="s">
        <v>178</v>
      </c>
      <c r="I1266" s="30">
        <v>102</v>
      </c>
      <c r="J1266" s="30">
        <v>49</v>
      </c>
      <c r="K1266" s="30">
        <v>0</v>
      </c>
      <c r="L1266" s="30">
        <v>27</v>
      </c>
      <c r="M1266" s="30">
        <v>26</v>
      </c>
      <c r="N1266" s="30">
        <v>0</v>
      </c>
      <c r="O1266" s="30">
        <v>0</v>
      </c>
    </row>
    <row r="1267" spans="1:15" ht="40.5" x14ac:dyDescent="0.25">
      <c r="A1267" s="25">
        <f t="shared" si="277"/>
        <v>1224</v>
      </c>
      <c r="B1267" s="22">
        <f t="shared" si="277"/>
        <v>5</v>
      </c>
      <c r="C1267" s="23">
        <v>2168</v>
      </c>
      <c r="D1267" s="36" t="s">
        <v>2272</v>
      </c>
      <c r="E1267" s="19" t="s">
        <v>6</v>
      </c>
      <c r="F1267" s="19" t="s">
        <v>2265</v>
      </c>
      <c r="G1267" s="19" t="s">
        <v>2266</v>
      </c>
      <c r="H1267" s="18" t="s">
        <v>178</v>
      </c>
      <c r="I1267" s="30">
        <v>357.71499999999997</v>
      </c>
      <c r="J1267" s="30">
        <v>178.857</v>
      </c>
      <c r="K1267" s="30">
        <v>0</v>
      </c>
      <c r="L1267" s="30">
        <v>83.858000000000004</v>
      </c>
      <c r="M1267" s="30">
        <v>95</v>
      </c>
      <c r="N1267" s="30">
        <v>0</v>
      </c>
      <c r="O1267" s="30">
        <v>0</v>
      </c>
    </row>
    <row r="1268" spans="1:15" ht="60.75" x14ac:dyDescent="0.25">
      <c r="A1268" s="25">
        <f t="shared" si="277"/>
        <v>1225</v>
      </c>
      <c r="B1268" s="22">
        <f t="shared" si="277"/>
        <v>6</v>
      </c>
      <c r="C1268" s="23">
        <v>332</v>
      </c>
      <c r="D1268" s="36" t="s">
        <v>2273</v>
      </c>
      <c r="E1268" s="19" t="s">
        <v>24</v>
      </c>
      <c r="F1268" s="19" t="s">
        <v>2274</v>
      </c>
      <c r="G1268" s="19" t="s">
        <v>2266</v>
      </c>
      <c r="H1268" s="18" t="s">
        <v>944</v>
      </c>
      <c r="I1268" s="30">
        <v>499.80099999999999</v>
      </c>
      <c r="J1268" s="30">
        <v>249.4</v>
      </c>
      <c r="K1268" s="30">
        <v>0</v>
      </c>
      <c r="L1268" s="30">
        <v>100.401</v>
      </c>
      <c r="M1268" s="30">
        <v>83.912999999999997</v>
      </c>
      <c r="N1268" s="30">
        <v>0</v>
      </c>
      <c r="O1268" s="30">
        <v>66.087000000000003</v>
      </c>
    </row>
    <row r="1269" spans="1:15" s="10" customFormat="1" ht="20.25" x14ac:dyDescent="0.3">
      <c r="A1269" s="26"/>
      <c r="B1269" s="6">
        <v>7</v>
      </c>
      <c r="C1269" s="6"/>
      <c r="D1269" s="7" t="s">
        <v>2295</v>
      </c>
      <c r="E1269" s="20"/>
      <c r="F1269" s="20"/>
      <c r="G1269" s="20"/>
      <c r="H1269" s="20"/>
      <c r="I1269" s="11">
        <f t="shared" ref="I1269:O1269" si="279">SUM(I1270:I1276)</f>
        <v>1615.22</v>
      </c>
      <c r="J1269" s="11">
        <f t="shared" si="279"/>
        <v>800.447</v>
      </c>
      <c r="K1269" s="11">
        <f t="shared" si="279"/>
        <v>61</v>
      </c>
      <c r="L1269" s="11">
        <f t="shared" si="279"/>
        <v>412.762</v>
      </c>
      <c r="M1269" s="11">
        <f t="shared" si="279"/>
        <v>210</v>
      </c>
      <c r="N1269" s="11">
        <f t="shared" si="279"/>
        <v>77.56</v>
      </c>
      <c r="O1269" s="11">
        <f t="shared" si="279"/>
        <v>53.450999999999993</v>
      </c>
    </row>
    <row r="1270" spans="1:15" ht="40.5" x14ac:dyDescent="0.25">
      <c r="A1270" s="25">
        <f>A1268+1</f>
        <v>1226</v>
      </c>
      <c r="B1270" s="22">
        <v>1</v>
      </c>
      <c r="C1270" s="23">
        <v>1593</v>
      </c>
      <c r="D1270" s="36" t="s">
        <v>2275</v>
      </c>
      <c r="E1270" s="19" t="s">
        <v>6</v>
      </c>
      <c r="F1270" s="19" t="s">
        <v>2276</v>
      </c>
      <c r="G1270" s="19" t="s">
        <v>2277</v>
      </c>
      <c r="H1270" s="18" t="s">
        <v>2278</v>
      </c>
      <c r="I1270" s="30">
        <v>239.84800000000001</v>
      </c>
      <c r="J1270" s="30">
        <v>117</v>
      </c>
      <c r="K1270" s="30">
        <v>0</v>
      </c>
      <c r="L1270" s="30">
        <v>62.847999999999999</v>
      </c>
      <c r="M1270" s="30">
        <v>60</v>
      </c>
      <c r="N1270" s="30">
        <v>0</v>
      </c>
      <c r="O1270" s="30">
        <v>0</v>
      </c>
    </row>
    <row r="1271" spans="1:15" ht="75" x14ac:dyDescent="0.25">
      <c r="A1271" s="25">
        <f t="shared" si="277"/>
        <v>1227</v>
      </c>
      <c r="B1271" s="22">
        <f>B1270+1</f>
        <v>2</v>
      </c>
      <c r="C1271" s="23">
        <v>2229</v>
      </c>
      <c r="D1271" s="36" t="s">
        <v>2279</v>
      </c>
      <c r="E1271" s="19" t="s">
        <v>6</v>
      </c>
      <c r="F1271" s="19" t="s">
        <v>2280</v>
      </c>
      <c r="G1271" s="19" t="s">
        <v>2277</v>
      </c>
      <c r="H1271" s="18" t="s">
        <v>2281</v>
      </c>
      <c r="I1271" s="30">
        <v>171.399</v>
      </c>
      <c r="J1271" s="30">
        <v>84</v>
      </c>
      <c r="K1271" s="30">
        <v>0</v>
      </c>
      <c r="L1271" s="30">
        <v>37.399000000000001</v>
      </c>
      <c r="M1271" s="30">
        <v>50</v>
      </c>
      <c r="N1271" s="30">
        <v>0</v>
      </c>
      <c r="O1271" s="30">
        <v>0</v>
      </c>
    </row>
    <row r="1272" spans="1:15" ht="40.5" x14ac:dyDescent="0.25">
      <c r="A1272" s="25">
        <f t="shared" si="277"/>
        <v>1228</v>
      </c>
      <c r="B1272" s="22">
        <f>B1271+1</f>
        <v>3</v>
      </c>
      <c r="C1272" s="23">
        <v>2543</v>
      </c>
      <c r="D1272" s="36" t="s">
        <v>2282</v>
      </c>
      <c r="E1272" s="19" t="s">
        <v>6</v>
      </c>
      <c r="F1272" s="19" t="s">
        <v>2283</v>
      </c>
      <c r="G1272" s="19" t="s">
        <v>2277</v>
      </c>
      <c r="H1272" s="18" t="s">
        <v>2284</v>
      </c>
      <c r="I1272" s="30">
        <v>299.91500000000002</v>
      </c>
      <c r="J1272" s="30">
        <v>149.91499999999999</v>
      </c>
      <c r="K1272" s="30">
        <v>0</v>
      </c>
      <c r="L1272" s="30">
        <v>100</v>
      </c>
      <c r="M1272" s="30">
        <v>50</v>
      </c>
      <c r="N1272" s="30">
        <v>0</v>
      </c>
      <c r="O1272" s="30">
        <v>0</v>
      </c>
    </row>
    <row r="1273" spans="1:15" ht="40.5" x14ac:dyDescent="0.25">
      <c r="A1273" s="25">
        <f t="shared" ref="A1273:B1273" si="280">A1272+1</f>
        <v>1229</v>
      </c>
      <c r="B1273" s="22">
        <f t="shared" si="280"/>
        <v>4</v>
      </c>
      <c r="C1273" s="23">
        <v>922</v>
      </c>
      <c r="D1273" s="36" t="s">
        <v>2287</v>
      </c>
      <c r="E1273" s="19" t="s">
        <v>127</v>
      </c>
      <c r="F1273" s="19" t="s">
        <v>20</v>
      </c>
      <c r="G1273" s="19" t="s">
        <v>2277</v>
      </c>
      <c r="H1273" s="18" t="s">
        <v>39</v>
      </c>
      <c r="I1273" s="30">
        <v>287.19799999999998</v>
      </c>
      <c r="J1273" s="30">
        <v>143.5</v>
      </c>
      <c r="K1273" s="30">
        <v>61</v>
      </c>
      <c r="L1273" s="30">
        <v>35</v>
      </c>
      <c r="M1273" s="30">
        <v>25</v>
      </c>
      <c r="N1273" s="30">
        <v>10.97</v>
      </c>
      <c r="O1273" s="30">
        <v>11.728</v>
      </c>
    </row>
    <row r="1274" spans="1:15" ht="40.5" x14ac:dyDescent="0.25">
      <c r="A1274" s="25">
        <f t="shared" ref="A1274:B1274" si="281">A1273+1</f>
        <v>1230</v>
      </c>
      <c r="B1274" s="22">
        <f t="shared" si="281"/>
        <v>5</v>
      </c>
      <c r="C1274" s="23">
        <v>1314</v>
      </c>
      <c r="D1274" s="36" t="s">
        <v>2288</v>
      </c>
      <c r="E1274" s="19" t="s">
        <v>127</v>
      </c>
      <c r="F1274" s="19" t="s">
        <v>2289</v>
      </c>
      <c r="G1274" s="19" t="s">
        <v>2277</v>
      </c>
      <c r="H1274" s="18" t="s">
        <v>2290</v>
      </c>
      <c r="I1274" s="30">
        <v>220.18899999999999</v>
      </c>
      <c r="J1274" s="30">
        <v>108.532</v>
      </c>
      <c r="K1274" s="30">
        <v>0</v>
      </c>
      <c r="L1274" s="30">
        <v>60</v>
      </c>
      <c r="M1274" s="30">
        <v>0</v>
      </c>
      <c r="N1274" s="30">
        <v>30</v>
      </c>
      <c r="O1274" s="30">
        <v>21.657</v>
      </c>
    </row>
    <row r="1275" spans="1:15" ht="101.25" x14ac:dyDescent="0.25">
      <c r="A1275" s="25">
        <f t="shared" ref="A1275:B1275" si="282">A1274+1</f>
        <v>1231</v>
      </c>
      <c r="B1275" s="22">
        <f t="shared" si="282"/>
        <v>6</v>
      </c>
      <c r="C1275" s="23">
        <v>2618</v>
      </c>
      <c r="D1275" s="36" t="s">
        <v>2291</v>
      </c>
      <c r="E1275" s="19" t="s">
        <v>127</v>
      </c>
      <c r="F1275" s="19" t="s">
        <v>2292</v>
      </c>
      <c r="G1275" s="19" t="s">
        <v>2277</v>
      </c>
      <c r="H1275" s="18" t="s">
        <v>39</v>
      </c>
      <c r="I1275" s="30">
        <v>101.51</v>
      </c>
      <c r="J1275" s="30">
        <v>50</v>
      </c>
      <c r="K1275" s="30">
        <v>0</v>
      </c>
      <c r="L1275" s="30">
        <v>30</v>
      </c>
      <c r="M1275" s="30">
        <v>0</v>
      </c>
      <c r="N1275" s="30">
        <v>21.51</v>
      </c>
      <c r="O1275" s="30">
        <v>0</v>
      </c>
    </row>
    <row r="1276" spans="1:15" ht="81" x14ac:dyDescent="0.25">
      <c r="A1276" s="25">
        <f t="shared" ref="A1276:B1276" si="283">A1275+1</f>
        <v>1232</v>
      </c>
      <c r="B1276" s="22">
        <f t="shared" si="283"/>
        <v>7</v>
      </c>
      <c r="C1276" s="23">
        <v>2620</v>
      </c>
      <c r="D1276" s="36" t="s">
        <v>2293</v>
      </c>
      <c r="E1276" s="19" t="s">
        <v>127</v>
      </c>
      <c r="F1276" s="19" t="s">
        <v>89</v>
      </c>
      <c r="G1276" s="19" t="s">
        <v>2277</v>
      </c>
      <c r="H1276" s="18" t="s">
        <v>2294</v>
      </c>
      <c r="I1276" s="30">
        <v>295.161</v>
      </c>
      <c r="J1276" s="30">
        <v>147.5</v>
      </c>
      <c r="K1276" s="30">
        <v>0</v>
      </c>
      <c r="L1276" s="30">
        <v>87.515000000000001</v>
      </c>
      <c r="M1276" s="30">
        <v>25</v>
      </c>
      <c r="N1276" s="30">
        <v>15.08</v>
      </c>
      <c r="O1276" s="30">
        <v>20.065999999999999</v>
      </c>
    </row>
    <row r="1277" spans="1:15" s="10" customFormat="1" ht="20.25" x14ac:dyDescent="0.3">
      <c r="A1277" s="26"/>
      <c r="B1277" s="6">
        <v>11</v>
      </c>
      <c r="C1277" s="6"/>
      <c r="D1277" s="7" t="s">
        <v>2296</v>
      </c>
      <c r="E1277" s="20"/>
      <c r="F1277" s="20"/>
      <c r="G1277" s="20"/>
      <c r="H1277" s="20"/>
      <c r="I1277" s="11">
        <f>SUM(I1278:I1288)</f>
        <v>3253.6909999999998</v>
      </c>
      <c r="J1277" s="11">
        <f t="shared" ref="J1277:O1277" si="284">SUM(J1278:J1288)</f>
        <v>1624.1890000000001</v>
      </c>
      <c r="K1277" s="11">
        <f t="shared" si="284"/>
        <v>0</v>
      </c>
      <c r="L1277" s="11">
        <f t="shared" si="284"/>
        <v>636.13499999999999</v>
      </c>
      <c r="M1277" s="11">
        <f t="shared" si="284"/>
        <v>741.221</v>
      </c>
      <c r="N1277" s="11">
        <f t="shared" si="284"/>
        <v>52.045000000000002</v>
      </c>
      <c r="O1277" s="11">
        <f t="shared" si="284"/>
        <v>200.10100000000003</v>
      </c>
    </row>
    <row r="1278" spans="1:15" ht="40.5" x14ac:dyDescent="0.25">
      <c r="A1278" s="25">
        <f>A1276+1</f>
        <v>1233</v>
      </c>
      <c r="B1278" s="22">
        <v>1</v>
      </c>
      <c r="C1278" s="23">
        <v>2558</v>
      </c>
      <c r="D1278" s="36" t="s">
        <v>2297</v>
      </c>
      <c r="E1278" s="19" t="s">
        <v>26</v>
      </c>
      <c r="F1278" s="19" t="s">
        <v>94</v>
      </c>
      <c r="G1278" s="19" t="s">
        <v>2298</v>
      </c>
      <c r="H1278" s="18" t="s">
        <v>2299</v>
      </c>
      <c r="I1278" s="30">
        <v>498.36900000000003</v>
      </c>
      <c r="J1278" s="30">
        <v>249</v>
      </c>
      <c r="K1278" s="30">
        <v>0</v>
      </c>
      <c r="L1278" s="30">
        <v>99.369</v>
      </c>
      <c r="M1278" s="30">
        <v>88.363</v>
      </c>
      <c r="N1278" s="30">
        <v>0</v>
      </c>
      <c r="O1278" s="30">
        <v>61.637</v>
      </c>
    </row>
    <row r="1279" spans="1:15" ht="60.75" x14ac:dyDescent="0.25">
      <c r="A1279" s="25">
        <f t="shared" si="277"/>
        <v>1234</v>
      </c>
      <c r="B1279" s="22">
        <f>B1278+1</f>
        <v>2</v>
      </c>
      <c r="C1279" s="23">
        <v>2599</v>
      </c>
      <c r="D1279" s="36" t="s">
        <v>2300</v>
      </c>
      <c r="E1279" s="19" t="s">
        <v>26</v>
      </c>
      <c r="F1279" s="19" t="s">
        <v>94</v>
      </c>
      <c r="G1279" s="19" t="s">
        <v>2298</v>
      </c>
      <c r="H1279" s="18" t="s">
        <v>2301</v>
      </c>
      <c r="I1279" s="30">
        <v>491.98399999999998</v>
      </c>
      <c r="J1279" s="30">
        <v>245.5</v>
      </c>
      <c r="K1279" s="30">
        <v>0</v>
      </c>
      <c r="L1279" s="30">
        <v>113.48399999999999</v>
      </c>
      <c r="M1279" s="30">
        <v>74.477000000000004</v>
      </c>
      <c r="N1279" s="30">
        <v>0</v>
      </c>
      <c r="O1279" s="30">
        <v>58.523000000000003</v>
      </c>
    </row>
    <row r="1280" spans="1:15" ht="40.5" x14ac:dyDescent="0.25">
      <c r="A1280" s="25">
        <f t="shared" si="277"/>
        <v>1235</v>
      </c>
      <c r="B1280" s="22">
        <f>B1279+1</f>
        <v>3</v>
      </c>
      <c r="C1280" s="23">
        <v>1504</v>
      </c>
      <c r="D1280" s="36" t="s">
        <v>2302</v>
      </c>
      <c r="E1280" s="19" t="s">
        <v>24</v>
      </c>
      <c r="F1280" s="19" t="s">
        <v>94</v>
      </c>
      <c r="G1280" s="19" t="s">
        <v>2298</v>
      </c>
      <c r="H1280" s="18" t="s">
        <v>2303</v>
      </c>
      <c r="I1280" s="30">
        <v>299.93400000000003</v>
      </c>
      <c r="J1280" s="30">
        <v>149.9</v>
      </c>
      <c r="K1280" s="30">
        <v>0</v>
      </c>
      <c r="L1280" s="30">
        <v>66.034000000000006</v>
      </c>
      <c r="M1280" s="30">
        <v>61.158000000000001</v>
      </c>
      <c r="N1280" s="30">
        <v>0</v>
      </c>
      <c r="O1280" s="30">
        <v>22.841999999999999</v>
      </c>
    </row>
    <row r="1281" spans="1:15" ht="40.5" x14ac:dyDescent="0.25">
      <c r="A1281" s="25">
        <f t="shared" si="277"/>
        <v>1236</v>
      </c>
      <c r="B1281" s="22">
        <f t="shared" si="277"/>
        <v>4</v>
      </c>
      <c r="C1281" s="23">
        <v>1718</v>
      </c>
      <c r="D1281" s="36" t="s">
        <v>2304</v>
      </c>
      <c r="E1281" s="19" t="s">
        <v>24</v>
      </c>
      <c r="F1281" s="19" t="s">
        <v>94</v>
      </c>
      <c r="G1281" s="19" t="s">
        <v>2298</v>
      </c>
      <c r="H1281" s="18" t="s">
        <v>2305</v>
      </c>
      <c r="I1281" s="30">
        <v>296.899</v>
      </c>
      <c r="J1281" s="30">
        <v>148.4</v>
      </c>
      <c r="K1281" s="30">
        <v>0</v>
      </c>
      <c r="L1281" s="30">
        <v>53.811</v>
      </c>
      <c r="M1281" s="30">
        <v>77.192999999999998</v>
      </c>
      <c r="N1281" s="30">
        <v>0</v>
      </c>
      <c r="O1281" s="30">
        <v>17.495000000000001</v>
      </c>
    </row>
    <row r="1282" spans="1:15" ht="81" x14ac:dyDescent="0.25">
      <c r="A1282" s="25">
        <f t="shared" si="277"/>
        <v>1237</v>
      </c>
      <c r="B1282" s="22">
        <f t="shared" si="277"/>
        <v>5</v>
      </c>
      <c r="C1282" s="23">
        <v>950</v>
      </c>
      <c r="D1282" s="36" t="s">
        <v>2306</v>
      </c>
      <c r="E1282" s="19" t="s">
        <v>127</v>
      </c>
      <c r="F1282" s="19" t="s">
        <v>2307</v>
      </c>
      <c r="G1282" s="19" t="s">
        <v>2298</v>
      </c>
      <c r="H1282" s="18" t="s">
        <v>2301</v>
      </c>
      <c r="I1282" s="30">
        <v>119.995</v>
      </c>
      <c r="J1282" s="30">
        <v>59.997</v>
      </c>
      <c r="K1282" s="30">
        <v>0</v>
      </c>
      <c r="L1282" s="30">
        <v>22.998000000000001</v>
      </c>
      <c r="M1282" s="30">
        <v>15</v>
      </c>
      <c r="N1282" s="30">
        <v>22</v>
      </c>
      <c r="O1282" s="30">
        <v>0</v>
      </c>
    </row>
    <row r="1283" spans="1:15" ht="60" customHeight="1" x14ac:dyDescent="0.25">
      <c r="A1283" s="25">
        <f t="shared" si="277"/>
        <v>1238</v>
      </c>
      <c r="B1283" s="22">
        <f t="shared" si="277"/>
        <v>6</v>
      </c>
      <c r="C1283" s="23">
        <v>1030</v>
      </c>
      <c r="D1283" s="36" t="s">
        <v>2308</v>
      </c>
      <c r="E1283" s="19" t="s">
        <v>127</v>
      </c>
      <c r="F1283" s="19" t="s">
        <v>2309</v>
      </c>
      <c r="G1283" s="19" t="s">
        <v>2298</v>
      </c>
      <c r="H1283" s="18" t="s">
        <v>2310</v>
      </c>
      <c r="I1283" s="30">
        <v>298</v>
      </c>
      <c r="J1283" s="30">
        <v>149</v>
      </c>
      <c r="K1283" s="30">
        <v>0</v>
      </c>
      <c r="L1283" s="30">
        <v>34.82</v>
      </c>
      <c r="M1283" s="30">
        <v>90</v>
      </c>
      <c r="N1283" s="30">
        <v>0</v>
      </c>
      <c r="O1283" s="30">
        <v>24.18</v>
      </c>
    </row>
    <row r="1284" spans="1:15" ht="40.5" x14ac:dyDescent="0.25">
      <c r="A1284" s="25">
        <f t="shared" si="277"/>
        <v>1239</v>
      </c>
      <c r="B1284" s="22">
        <f t="shared" si="277"/>
        <v>7</v>
      </c>
      <c r="C1284" s="23">
        <v>1248</v>
      </c>
      <c r="D1284" s="36" t="s">
        <v>2311</v>
      </c>
      <c r="E1284" s="19" t="s">
        <v>127</v>
      </c>
      <c r="F1284" s="19" t="s">
        <v>1868</v>
      </c>
      <c r="G1284" s="19" t="s">
        <v>2298</v>
      </c>
      <c r="H1284" s="18" t="s">
        <v>93</v>
      </c>
      <c r="I1284" s="30">
        <v>195.89500000000001</v>
      </c>
      <c r="J1284" s="30">
        <v>97</v>
      </c>
      <c r="K1284" s="30">
        <v>0</v>
      </c>
      <c r="L1284" s="30">
        <v>58.895000000000003</v>
      </c>
      <c r="M1284" s="30">
        <v>40</v>
      </c>
      <c r="N1284" s="30">
        <v>0</v>
      </c>
      <c r="O1284" s="30">
        <v>0</v>
      </c>
    </row>
    <row r="1285" spans="1:15" ht="56.25" x14ac:dyDescent="0.25">
      <c r="A1285" s="25">
        <f t="shared" si="277"/>
        <v>1240</v>
      </c>
      <c r="B1285" s="22">
        <f t="shared" si="277"/>
        <v>8</v>
      </c>
      <c r="C1285" s="23">
        <v>1568</v>
      </c>
      <c r="D1285" s="36" t="s">
        <v>2312</v>
      </c>
      <c r="E1285" s="19" t="s">
        <v>127</v>
      </c>
      <c r="F1285" s="19" t="s">
        <v>211</v>
      </c>
      <c r="G1285" s="19" t="s">
        <v>2298</v>
      </c>
      <c r="H1285" s="18" t="s">
        <v>2313</v>
      </c>
      <c r="I1285" s="30">
        <v>255.584</v>
      </c>
      <c r="J1285" s="30">
        <v>127.792</v>
      </c>
      <c r="K1285" s="30">
        <v>0</v>
      </c>
      <c r="L1285" s="30">
        <v>17.747</v>
      </c>
      <c r="M1285" s="30">
        <v>80</v>
      </c>
      <c r="N1285" s="30">
        <v>30.045000000000002</v>
      </c>
      <c r="O1285" s="30">
        <v>0</v>
      </c>
    </row>
    <row r="1286" spans="1:15" ht="69.75" customHeight="1" x14ac:dyDescent="0.25">
      <c r="A1286" s="25">
        <f t="shared" si="277"/>
        <v>1241</v>
      </c>
      <c r="B1286" s="22">
        <f t="shared" si="277"/>
        <v>9</v>
      </c>
      <c r="C1286" s="23">
        <v>1798</v>
      </c>
      <c r="D1286" s="36" t="s">
        <v>2314</v>
      </c>
      <c r="E1286" s="19" t="s">
        <v>127</v>
      </c>
      <c r="F1286" s="19" t="s">
        <v>2315</v>
      </c>
      <c r="G1286" s="19" t="s">
        <v>2298</v>
      </c>
      <c r="H1286" s="18" t="s">
        <v>2316</v>
      </c>
      <c r="I1286" s="30">
        <v>299.57100000000003</v>
      </c>
      <c r="J1286" s="30">
        <v>149</v>
      </c>
      <c r="K1286" s="30">
        <v>0</v>
      </c>
      <c r="L1286" s="30">
        <v>45.146999999999998</v>
      </c>
      <c r="M1286" s="30">
        <v>90</v>
      </c>
      <c r="N1286" s="30">
        <v>0</v>
      </c>
      <c r="O1286" s="30">
        <v>15.423999999999999</v>
      </c>
    </row>
    <row r="1287" spans="1:15" ht="120" customHeight="1" x14ac:dyDescent="0.25">
      <c r="A1287" s="25">
        <f t="shared" si="277"/>
        <v>1242</v>
      </c>
      <c r="B1287" s="22">
        <f t="shared" si="277"/>
        <v>10</v>
      </c>
      <c r="C1287" s="23">
        <v>2120</v>
      </c>
      <c r="D1287" s="36" t="s">
        <v>2317</v>
      </c>
      <c r="E1287" s="19" t="s">
        <v>127</v>
      </c>
      <c r="F1287" s="19" t="s">
        <v>2318</v>
      </c>
      <c r="G1287" s="19" t="s">
        <v>2298</v>
      </c>
      <c r="H1287" s="18" t="s">
        <v>93</v>
      </c>
      <c r="I1287" s="30">
        <v>199.93</v>
      </c>
      <c r="J1287" s="30">
        <v>99.9</v>
      </c>
      <c r="K1287" s="30">
        <v>0</v>
      </c>
      <c r="L1287" s="30">
        <v>40</v>
      </c>
      <c r="M1287" s="30">
        <v>60.03</v>
      </c>
      <c r="N1287" s="30">
        <v>0</v>
      </c>
      <c r="O1287" s="30">
        <v>0</v>
      </c>
    </row>
    <row r="1288" spans="1:15" ht="69.75" customHeight="1" x14ac:dyDescent="0.25">
      <c r="A1288" s="25">
        <f t="shared" si="277"/>
        <v>1243</v>
      </c>
      <c r="B1288" s="22">
        <f t="shared" si="277"/>
        <v>11</v>
      </c>
      <c r="C1288" s="23">
        <v>2559</v>
      </c>
      <c r="D1288" s="36" t="s">
        <v>2319</v>
      </c>
      <c r="E1288" s="19" t="s">
        <v>127</v>
      </c>
      <c r="F1288" s="19" t="s">
        <v>211</v>
      </c>
      <c r="G1288" s="19" t="s">
        <v>2298</v>
      </c>
      <c r="H1288" s="18" t="s">
        <v>2313</v>
      </c>
      <c r="I1288" s="30">
        <v>297.52999999999997</v>
      </c>
      <c r="J1288" s="30">
        <v>148.69999999999999</v>
      </c>
      <c r="K1288" s="30">
        <v>0</v>
      </c>
      <c r="L1288" s="30">
        <v>83.83</v>
      </c>
      <c r="M1288" s="30">
        <v>65</v>
      </c>
      <c r="N1288" s="30">
        <v>0</v>
      </c>
      <c r="O1288" s="30">
        <v>0</v>
      </c>
    </row>
    <row r="1289" spans="1:15" s="43" customFormat="1" ht="22.5" x14ac:dyDescent="0.3">
      <c r="A1289" s="41"/>
      <c r="B1289" s="41">
        <f>B1290+B1317+B1326+B1381+B1402+B1439+B1477+B1497+B1560+B1569+B1598</f>
        <v>319</v>
      </c>
      <c r="C1289" s="41"/>
      <c r="D1289" s="44" t="s">
        <v>2321</v>
      </c>
      <c r="E1289" s="41"/>
      <c r="F1289" s="41"/>
      <c r="G1289" s="41"/>
      <c r="H1289" s="41"/>
      <c r="I1289" s="41">
        <f t="shared" ref="I1289:O1289" si="285">I1290+I1317+I1326+I1381+I1402+I1439+I1477+I1497+I1560+I1569+I1598</f>
        <v>99159.328000000009</v>
      </c>
      <c r="J1289" s="41">
        <f t="shared" si="285"/>
        <v>48591.313999999998</v>
      </c>
      <c r="K1289" s="45">
        <f t="shared" si="285"/>
        <v>0</v>
      </c>
      <c r="L1289" s="41">
        <f t="shared" si="285"/>
        <v>30991.781999999999</v>
      </c>
      <c r="M1289" s="41">
        <f t="shared" si="285"/>
        <v>14081.485000000002</v>
      </c>
      <c r="N1289" s="41">
        <f t="shared" si="285"/>
        <v>2552.7539999999999</v>
      </c>
      <c r="O1289" s="41">
        <f t="shared" si="285"/>
        <v>2941.9929999999999</v>
      </c>
    </row>
    <row r="1290" spans="1:15" s="10" customFormat="1" ht="20.25" x14ac:dyDescent="0.3">
      <c r="A1290" s="26"/>
      <c r="B1290" s="6">
        <v>26</v>
      </c>
      <c r="C1290" s="6"/>
      <c r="D1290" s="7" t="s">
        <v>2320</v>
      </c>
      <c r="E1290" s="20"/>
      <c r="F1290" s="20"/>
      <c r="G1290" s="20"/>
      <c r="H1290" s="20"/>
      <c r="I1290" s="11">
        <f>SUM(I1291:I1316)</f>
        <v>9709.1230000000014</v>
      </c>
      <c r="J1290" s="11">
        <f t="shared" ref="J1290:O1290" si="286">SUM(J1291:J1316)</f>
        <v>4824.103000000001</v>
      </c>
      <c r="K1290" s="11">
        <f t="shared" si="286"/>
        <v>0</v>
      </c>
      <c r="L1290" s="11">
        <f t="shared" si="286"/>
        <v>3221.4599999999996</v>
      </c>
      <c r="M1290" s="11">
        <f t="shared" si="286"/>
        <v>1644.8329999999999</v>
      </c>
      <c r="N1290" s="11">
        <f t="shared" si="286"/>
        <v>8.7710000000000008</v>
      </c>
      <c r="O1290" s="11">
        <f t="shared" si="286"/>
        <v>9.9559999999999995</v>
      </c>
    </row>
    <row r="1291" spans="1:15" ht="40.5" x14ac:dyDescent="0.25">
      <c r="A1291" s="25">
        <f>A1288+1</f>
        <v>1244</v>
      </c>
      <c r="B1291" s="22">
        <v>1</v>
      </c>
      <c r="C1291" s="23">
        <v>1022</v>
      </c>
      <c r="D1291" s="36" t="s">
        <v>2322</v>
      </c>
      <c r="E1291" s="19" t="s">
        <v>6</v>
      </c>
      <c r="F1291" s="19" t="s">
        <v>63</v>
      </c>
      <c r="G1291" s="19" t="s">
        <v>2323</v>
      </c>
      <c r="H1291" s="18" t="s">
        <v>2324</v>
      </c>
      <c r="I1291" s="30">
        <v>452.33600000000001</v>
      </c>
      <c r="J1291" s="30">
        <v>226.16800000000001</v>
      </c>
      <c r="K1291" s="30">
        <v>0</v>
      </c>
      <c r="L1291" s="30">
        <v>149.27099999999999</v>
      </c>
      <c r="M1291" s="30">
        <v>76.897000000000006</v>
      </c>
      <c r="N1291" s="30">
        <v>0</v>
      </c>
      <c r="O1291" s="30">
        <v>0</v>
      </c>
    </row>
    <row r="1292" spans="1:15" ht="40.5" x14ac:dyDescent="0.25">
      <c r="A1292" s="25">
        <f t="shared" si="277"/>
        <v>1245</v>
      </c>
      <c r="B1292" s="22">
        <f>B1291+1</f>
        <v>2</v>
      </c>
      <c r="C1292" s="23">
        <v>1026</v>
      </c>
      <c r="D1292" s="36" t="s">
        <v>2325</v>
      </c>
      <c r="E1292" s="19" t="s">
        <v>6</v>
      </c>
      <c r="F1292" s="19" t="s">
        <v>63</v>
      </c>
      <c r="G1292" s="19" t="s">
        <v>2323</v>
      </c>
      <c r="H1292" s="18" t="s">
        <v>2326</v>
      </c>
      <c r="I1292" s="30">
        <v>394.28800000000001</v>
      </c>
      <c r="J1292" s="30">
        <v>197.14400000000001</v>
      </c>
      <c r="K1292" s="30">
        <v>0</v>
      </c>
      <c r="L1292" s="30">
        <v>130.11500000000001</v>
      </c>
      <c r="M1292" s="30">
        <v>67.028999999999996</v>
      </c>
      <c r="N1292" s="30">
        <v>0</v>
      </c>
      <c r="O1292" s="30">
        <v>0</v>
      </c>
    </row>
    <row r="1293" spans="1:15" ht="60.75" x14ac:dyDescent="0.25">
      <c r="A1293" s="25">
        <f t="shared" ref="A1293" si="287">A1292+1</f>
        <v>1246</v>
      </c>
      <c r="B1293" s="22">
        <f>B1292+1</f>
        <v>3</v>
      </c>
      <c r="C1293" s="23">
        <v>1035</v>
      </c>
      <c r="D1293" s="36" t="s">
        <v>2327</v>
      </c>
      <c r="E1293" s="19" t="s">
        <v>6</v>
      </c>
      <c r="F1293" s="19" t="s">
        <v>63</v>
      </c>
      <c r="G1293" s="19" t="s">
        <v>2323</v>
      </c>
      <c r="H1293" s="18" t="s">
        <v>2328</v>
      </c>
      <c r="I1293" s="30">
        <v>499.42500000000001</v>
      </c>
      <c r="J1293" s="30">
        <v>249.71299999999999</v>
      </c>
      <c r="K1293" s="30">
        <v>0</v>
      </c>
      <c r="L1293" s="30">
        <v>164.81</v>
      </c>
      <c r="M1293" s="30">
        <v>84.902000000000001</v>
      </c>
      <c r="N1293" s="30">
        <v>0</v>
      </c>
      <c r="O1293" s="30">
        <v>0</v>
      </c>
    </row>
    <row r="1294" spans="1:15" ht="60.75" x14ac:dyDescent="0.25">
      <c r="A1294" s="25">
        <f t="shared" ref="A1294" si="288">A1293+1</f>
        <v>1247</v>
      </c>
      <c r="B1294" s="22">
        <f t="shared" ref="B1294:B1316" si="289">B1293+1</f>
        <v>4</v>
      </c>
      <c r="C1294" s="23">
        <v>1042</v>
      </c>
      <c r="D1294" s="36" t="s">
        <v>2329</v>
      </c>
      <c r="E1294" s="19" t="s">
        <v>6</v>
      </c>
      <c r="F1294" s="19" t="s">
        <v>63</v>
      </c>
      <c r="G1294" s="19" t="s">
        <v>2323</v>
      </c>
      <c r="H1294" s="18" t="s">
        <v>2330</v>
      </c>
      <c r="I1294" s="30">
        <v>499.50700000000001</v>
      </c>
      <c r="J1294" s="30">
        <v>249.75399999999999</v>
      </c>
      <c r="K1294" s="30">
        <v>0</v>
      </c>
      <c r="L1294" s="30">
        <v>164.83699999999999</v>
      </c>
      <c r="M1294" s="30">
        <v>84.915999999999997</v>
      </c>
      <c r="N1294" s="30">
        <v>0</v>
      </c>
      <c r="O1294" s="30">
        <v>0</v>
      </c>
    </row>
    <row r="1295" spans="1:15" ht="40.5" x14ac:dyDescent="0.25">
      <c r="A1295" s="25">
        <f t="shared" ref="A1295" si="290">A1294+1</f>
        <v>1248</v>
      </c>
      <c r="B1295" s="22">
        <f t="shared" si="289"/>
        <v>5</v>
      </c>
      <c r="C1295" s="23">
        <v>1379</v>
      </c>
      <c r="D1295" s="36" t="s">
        <v>2331</v>
      </c>
      <c r="E1295" s="19" t="s">
        <v>6</v>
      </c>
      <c r="F1295" s="19" t="s">
        <v>63</v>
      </c>
      <c r="G1295" s="19" t="s">
        <v>2323</v>
      </c>
      <c r="H1295" s="18" t="s">
        <v>2332</v>
      </c>
      <c r="I1295" s="30">
        <v>499.59300000000002</v>
      </c>
      <c r="J1295" s="30">
        <v>249.79599999999999</v>
      </c>
      <c r="K1295" s="30">
        <v>0</v>
      </c>
      <c r="L1295" s="30">
        <v>164.86600000000001</v>
      </c>
      <c r="M1295" s="30">
        <v>84.930999999999997</v>
      </c>
      <c r="N1295" s="30">
        <v>0</v>
      </c>
      <c r="O1295" s="30">
        <v>0</v>
      </c>
    </row>
    <row r="1296" spans="1:15" ht="40.5" x14ac:dyDescent="0.25">
      <c r="A1296" s="25">
        <f t="shared" ref="A1296" si="291">A1295+1</f>
        <v>1249</v>
      </c>
      <c r="B1296" s="22">
        <f t="shared" si="289"/>
        <v>6</v>
      </c>
      <c r="C1296" s="23">
        <v>1387</v>
      </c>
      <c r="D1296" s="36" t="s">
        <v>2333</v>
      </c>
      <c r="E1296" s="19" t="s">
        <v>6</v>
      </c>
      <c r="F1296" s="19" t="s">
        <v>63</v>
      </c>
      <c r="G1296" s="19" t="s">
        <v>2323</v>
      </c>
      <c r="H1296" s="18" t="s">
        <v>710</v>
      </c>
      <c r="I1296" s="30">
        <v>443.26799999999997</v>
      </c>
      <c r="J1296" s="30">
        <v>221.63399999999999</v>
      </c>
      <c r="K1296" s="30">
        <v>0</v>
      </c>
      <c r="L1296" s="30">
        <v>146.27799999999999</v>
      </c>
      <c r="M1296" s="30">
        <v>75.355999999999995</v>
      </c>
      <c r="N1296" s="30">
        <v>0</v>
      </c>
      <c r="O1296" s="30">
        <v>0</v>
      </c>
    </row>
    <row r="1297" spans="1:15" ht="40.5" x14ac:dyDescent="0.25">
      <c r="A1297" s="25">
        <f t="shared" ref="A1297" si="292">A1296+1</f>
        <v>1250</v>
      </c>
      <c r="B1297" s="22">
        <f t="shared" si="289"/>
        <v>7</v>
      </c>
      <c r="C1297" s="23">
        <v>363</v>
      </c>
      <c r="D1297" s="36" t="s">
        <v>2334</v>
      </c>
      <c r="E1297" s="19" t="s">
        <v>26</v>
      </c>
      <c r="F1297" s="19" t="s">
        <v>63</v>
      </c>
      <c r="G1297" s="19" t="s">
        <v>2323</v>
      </c>
      <c r="H1297" s="18" t="s">
        <v>2332</v>
      </c>
      <c r="I1297" s="30">
        <v>299.45699999999999</v>
      </c>
      <c r="J1297" s="30">
        <v>120</v>
      </c>
      <c r="K1297" s="30">
        <v>0</v>
      </c>
      <c r="L1297" s="30">
        <v>104.4</v>
      </c>
      <c r="M1297" s="30">
        <v>72.3</v>
      </c>
      <c r="N1297" s="30">
        <v>0</v>
      </c>
      <c r="O1297" s="30">
        <v>2.7570000000000001</v>
      </c>
    </row>
    <row r="1298" spans="1:15" ht="40.5" x14ac:dyDescent="0.25">
      <c r="A1298" s="25">
        <f t="shared" ref="A1298" si="293">A1297+1</f>
        <v>1251</v>
      </c>
      <c r="B1298" s="22">
        <f t="shared" si="289"/>
        <v>8</v>
      </c>
      <c r="C1298" s="23">
        <v>224</v>
      </c>
      <c r="D1298" s="36" t="s">
        <v>2335</v>
      </c>
      <c r="E1298" s="19" t="s">
        <v>24</v>
      </c>
      <c r="F1298" s="19" t="s">
        <v>63</v>
      </c>
      <c r="G1298" s="19" t="s">
        <v>2323</v>
      </c>
      <c r="H1298" s="18" t="s">
        <v>2336</v>
      </c>
      <c r="I1298" s="30">
        <v>396.97800000000001</v>
      </c>
      <c r="J1298" s="30">
        <v>198.489</v>
      </c>
      <c r="K1298" s="30">
        <v>0</v>
      </c>
      <c r="L1298" s="30">
        <v>131.00299999999999</v>
      </c>
      <c r="M1298" s="30">
        <v>67.486000000000004</v>
      </c>
      <c r="N1298" s="30">
        <v>0</v>
      </c>
      <c r="O1298" s="30">
        <v>0</v>
      </c>
    </row>
    <row r="1299" spans="1:15" ht="40.5" x14ac:dyDescent="0.25">
      <c r="A1299" s="25">
        <f t="shared" ref="A1299" si="294">A1298+1</f>
        <v>1252</v>
      </c>
      <c r="B1299" s="22">
        <f t="shared" si="289"/>
        <v>9</v>
      </c>
      <c r="C1299" s="23">
        <v>225</v>
      </c>
      <c r="D1299" s="36" t="s">
        <v>2337</v>
      </c>
      <c r="E1299" s="19" t="s">
        <v>24</v>
      </c>
      <c r="F1299" s="19" t="s">
        <v>63</v>
      </c>
      <c r="G1299" s="19" t="s">
        <v>2323</v>
      </c>
      <c r="H1299" s="18" t="s">
        <v>2338</v>
      </c>
      <c r="I1299" s="30">
        <v>299.83300000000003</v>
      </c>
      <c r="J1299" s="30">
        <v>149.917</v>
      </c>
      <c r="K1299" s="30">
        <v>0</v>
      </c>
      <c r="L1299" s="30">
        <v>98.944999999999993</v>
      </c>
      <c r="M1299" s="30">
        <v>50.970999999999997</v>
      </c>
      <c r="N1299" s="30">
        <v>0</v>
      </c>
      <c r="O1299" s="30">
        <v>0</v>
      </c>
    </row>
    <row r="1300" spans="1:15" ht="40.5" x14ac:dyDescent="0.25">
      <c r="A1300" s="25">
        <f t="shared" ref="A1300" si="295">A1299+1</f>
        <v>1253</v>
      </c>
      <c r="B1300" s="22">
        <f t="shared" si="289"/>
        <v>10</v>
      </c>
      <c r="C1300" s="23">
        <v>226</v>
      </c>
      <c r="D1300" s="36" t="s">
        <v>2339</v>
      </c>
      <c r="E1300" s="19" t="s">
        <v>24</v>
      </c>
      <c r="F1300" s="19" t="s">
        <v>63</v>
      </c>
      <c r="G1300" s="19" t="s">
        <v>2323</v>
      </c>
      <c r="H1300" s="18" t="s">
        <v>2340</v>
      </c>
      <c r="I1300" s="30">
        <v>455.53699999999998</v>
      </c>
      <c r="J1300" s="30">
        <v>227.76900000000001</v>
      </c>
      <c r="K1300" s="30">
        <v>0</v>
      </c>
      <c r="L1300" s="30">
        <v>150.327</v>
      </c>
      <c r="M1300" s="30">
        <v>77.441000000000003</v>
      </c>
      <c r="N1300" s="30">
        <v>0</v>
      </c>
      <c r="O1300" s="30">
        <v>0</v>
      </c>
    </row>
    <row r="1301" spans="1:15" ht="40.5" x14ac:dyDescent="0.25">
      <c r="A1301" s="25">
        <f t="shared" ref="A1301" si="296">A1300+1</f>
        <v>1254</v>
      </c>
      <c r="B1301" s="22">
        <f t="shared" si="289"/>
        <v>11</v>
      </c>
      <c r="C1301" s="23">
        <v>227</v>
      </c>
      <c r="D1301" s="36" t="s">
        <v>2341</v>
      </c>
      <c r="E1301" s="19" t="s">
        <v>24</v>
      </c>
      <c r="F1301" s="19" t="s">
        <v>63</v>
      </c>
      <c r="G1301" s="19" t="s">
        <v>2323</v>
      </c>
      <c r="H1301" s="18" t="s">
        <v>2342</v>
      </c>
      <c r="I1301" s="30">
        <v>420.911</v>
      </c>
      <c r="J1301" s="30">
        <v>210.45500000000001</v>
      </c>
      <c r="K1301" s="30">
        <v>0</v>
      </c>
      <c r="L1301" s="30">
        <v>138.90100000000001</v>
      </c>
      <c r="M1301" s="30">
        <v>71.555000000000007</v>
      </c>
      <c r="N1301" s="30">
        <v>0</v>
      </c>
      <c r="O1301" s="30">
        <v>0</v>
      </c>
    </row>
    <row r="1302" spans="1:15" ht="40.5" x14ac:dyDescent="0.25">
      <c r="A1302" s="25">
        <f t="shared" ref="A1302" si="297">A1301+1</f>
        <v>1255</v>
      </c>
      <c r="B1302" s="22">
        <f t="shared" si="289"/>
        <v>12</v>
      </c>
      <c r="C1302" s="23">
        <v>229</v>
      </c>
      <c r="D1302" s="36" t="s">
        <v>2343</v>
      </c>
      <c r="E1302" s="19" t="s">
        <v>24</v>
      </c>
      <c r="F1302" s="19" t="s">
        <v>63</v>
      </c>
      <c r="G1302" s="19" t="s">
        <v>2323</v>
      </c>
      <c r="H1302" s="18" t="s">
        <v>2344</v>
      </c>
      <c r="I1302" s="30">
        <v>299.50099999999998</v>
      </c>
      <c r="J1302" s="30">
        <v>149.751</v>
      </c>
      <c r="K1302" s="30">
        <v>0</v>
      </c>
      <c r="L1302" s="30">
        <v>98.834999999999994</v>
      </c>
      <c r="M1302" s="30">
        <v>50.914999999999999</v>
      </c>
      <c r="N1302" s="30">
        <v>0</v>
      </c>
      <c r="O1302" s="30">
        <v>0</v>
      </c>
    </row>
    <row r="1303" spans="1:15" ht="40.5" x14ac:dyDescent="0.25">
      <c r="A1303" s="25">
        <f t="shared" ref="A1303" si="298">A1302+1</f>
        <v>1256</v>
      </c>
      <c r="B1303" s="22">
        <f t="shared" si="289"/>
        <v>13</v>
      </c>
      <c r="C1303" s="23">
        <v>231</v>
      </c>
      <c r="D1303" s="36" t="s">
        <v>2345</v>
      </c>
      <c r="E1303" s="19" t="s">
        <v>24</v>
      </c>
      <c r="F1303" s="19" t="s">
        <v>63</v>
      </c>
      <c r="G1303" s="19" t="s">
        <v>2323</v>
      </c>
      <c r="H1303" s="18" t="s">
        <v>2346</v>
      </c>
      <c r="I1303" s="30">
        <v>498.322</v>
      </c>
      <c r="J1303" s="30">
        <v>249.161</v>
      </c>
      <c r="K1303" s="30">
        <v>0</v>
      </c>
      <c r="L1303" s="30">
        <v>164.446</v>
      </c>
      <c r="M1303" s="30">
        <v>84.715000000000003</v>
      </c>
      <c r="N1303" s="30">
        <v>0</v>
      </c>
      <c r="O1303" s="30">
        <v>0</v>
      </c>
    </row>
    <row r="1304" spans="1:15" ht="40.5" x14ac:dyDescent="0.25">
      <c r="A1304" s="25">
        <f t="shared" ref="A1304" si="299">A1303+1</f>
        <v>1257</v>
      </c>
      <c r="B1304" s="22">
        <f t="shared" si="289"/>
        <v>14</v>
      </c>
      <c r="C1304" s="23">
        <v>233</v>
      </c>
      <c r="D1304" s="36" t="s">
        <v>2347</v>
      </c>
      <c r="E1304" s="19" t="s">
        <v>24</v>
      </c>
      <c r="F1304" s="19" t="s">
        <v>63</v>
      </c>
      <c r="G1304" s="19" t="s">
        <v>2323</v>
      </c>
      <c r="H1304" s="18" t="s">
        <v>2348</v>
      </c>
      <c r="I1304" s="30">
        <v>499.19600000000003</v>
      </c>
      <c r="J1304" s="30">
        <v>249.59800000000001</v>
      </c>
      <c r="K1304" s="30">
        <v>0</v>
      </c>
      <c r="L1304" s="30">
        <v>164.73500000000001</v>
      </c>
      <c r="M1304" s="30">
        <v>84.863</v>
      </c>
      <c r="N1304" s="30">
        <v>0</v>
      </c>
      <c r="O1304" s="30">
        <v>0</v>
      </c>
    </row>
    <row r="1305" spans="1:15" ht="40.5" x14ac:dyDescent="0.25">
      <c r="A1305" s="25">
        <f t="shared" ref="A1305" si="300">A1304+1</f>
        <v>1258</v>
      </c>
      <c r="B1305" s="22">
        <f t="shared" si="289"/>
        <v>15</v>
      </c>
      <c r="C1305" s="23">
        <v>235</v>
      </c>
      <c r="D1305" s="36" t="s">
        <v>2349</v>
      </c>
      <c r="E1305" s="19" t="s">
        <v>24</v>
      </c>
      <c r="F1305" s="19" t="s">
        <v>63</v>
      </c>
      <c r="G1305" s="19" t="s">
        <v>2323</v>
      </c>
      <c r="H1305" s="18" t="s">
        <v>2350</v>
      </c>
      <c r="I1305" s="30">
        <v>299.55599999999998</v>
      </c>
      <c r="J1305" s="30">
        <v>149.77799999999999</v>
      </c>
      <c r="K1305" s="30">
        <v>0</v>
      </c>
      <c r="L1305" s="30">
        <v>98.852999999999994</v>
      </c>
      <c r="M1305" s="30">
        <v>50.924999999999997</v>
      </c>
      <c r="N1305" s="30">
        <v>0</v>
      </c>
      <c r="O1305" s="30">
        <v>0</v>
      </c>
    </row>
    <row r="1306" spans="1:15" ht="40.5" x14ac:dyDescent="0.25">
      <c r="A1306" s="25">
        <f t="shared" ref="A1306" si="301">A1305+1</f>
        <v>1259</v>
      </c>
      <c r="B1306" s="22">
        <f t="shared" si="289"/>
        <v>16</v>
      </c>
      <c r="C1306" s="23">
        <v>236</v>
      </c>
      <c r="D1306" s="36" t="s">
        <v>2351</v>
      </c>
      <c r="E1306" s="19" t="s">
        <v>24</v>
      </c>
      <c r="F1306" s="19" t="s">
        <v>63</v>
      </c>
      <c r="G1306" s="19" t="s">
        <v>2323</v>
      </c>
      <c r="H1306" s="18" t="s">
        <v>2352</v>
      </c>
      <c r="I1306" s="30">
        <v>299.15499999999997</v>
      </c>
      <c r="J1306" s="30">
        <v>149.578</v>
      </c>
      <c r="K1306" s="30">
        <v>0</v>
      </c>
      <c r="L1306" s="30">
        <v>98.721000000000004</v>
      </c>
      <c r="M1306" s="30">
        <v>50.856000000000002</v>
      </c>
      <c r="N1306" s="30">
        <v>0</v>
      </c>
      <c r="O1306" s="30">
        <v>0</v>
      </c>
    </row>
    <row r="1307" spans="1:15" ht="40.5" x14ac:dyDescent="0.25">
      <c r="A1307" s="25">
        <f t="shared" ref="A1307" si="302">A1306+1</f>
        <v>1260</v>
      </c>
      <c r="B1307" s="22">
        <f t="shared" si="289"/>
        <v>17</v>
      </c>
      <c r="C1307" s="23">
        <v>237</v>
      </c>
      <c r="D1307" s="36" t="s">
        <v>2353</v>
      </c>
      <c r="E1307" s="19" t="s">
        <v>24</v>
      </c>
      <c r="F1307" s="19" t="s">
        <v>63</v>
      </c>
      <c r="G1307" s="19" t="s">
        <v>2323</v>
      </c>
      <c r="H1307" s="18" t="s">
        <v>2354</v>
      </c>
      <c r="I1307" s="30">
        <v>299.69499999999999</v>
      </c>
      <c r="J1307" s="30">
        <v>149.84800000000001</v>
      </c>
      <c r="K1307" s="30">
        <v>0</v>
      </c>
      <c r="L1307" s="30">
        <v>98.899000000000001</v>
      </c>
      <c r="M1307" s="30">
        <v>50.948</v>
      </c>
      <c r="N1307" s="30">
        <v>0</v>
      </c>
      <c r="O1307" s="30">
        <v>0</v>
      </c>
    </row>
    <row r="1308" spans="1:15" ht="40.5" x14ac:dyDescent="0.25">
      <c r="A1308" s="25">
        <f t="shared" ref="A1308" si="303">A1307+1</f>
        <v>1261</v>
      </c>
      <c r="B1308" s="22">
        <f t="shared" si="289"/>
        <v>18</v>
      </c>
      <c r="C1308" s="23">
        <v>238</v>
      </c>
      <c r="D1308" s="36" t="s">
        <v>2355</v>
      </c>
      <c r="E1308" s="19" t="s">
        <v>24</v>
      </c>
      <c r="F1308" s="19" t="s">
        <v>63</v>
      </c>
      <c r="G1308" s="19" t="s">
        <v>2323</v>
      </c>
      <c r="H1308" s="18" t="s">
        <v>2356</v>
      </c>
      <c r="I1308" s="30">
        <v>299.74200000000002</v>
      </c>
      <c r="J1308" s="30">
        <v>149.87100000000001</v>
      </c>
      <c r="K1308" s="30">
        <v>0</v>
      </c>
      <c r="L1308" s="30">
        <v>98.915000000000006</v>
      </c>
      <c r="M1308" s="30">
        <v>50.956000000000003</v>
      </c>
      <c r="N1308" s="30">
        <v>0</v>
      </c>
      <c r="O1308" s="30">
        <v>0</v>
      </c>
    </row>
    <row r="1309" spans="1:15" ht="40.5" x14ac:dyDescent="0.25">
      <c r="A1309" s="25">
        <f t="shared" ref="A1309" si="304">A1308+1</f>
        <v>1262</v>
      </c>
      <c r="B1309" s="22">
        <f t="shared" si="289"/>
        <v>19</v>
      </c>
      <c r="C1309" s="23">
        <v>222</v>
      </c>
      <c r="D1309" s="36" t="s">
        <v>2357</v>
      </c>
      <c r="E1309" s="19" t="s">
        <v>127</v>
      </c>
      <c r="F1309" s="19" t="s">
        <v>63</v>
      </c>
      <c r="G1309" s="19" t="s">
        <v>2323</v>
      </c>
      <c r="H1309" s="18" t="s">
        <v>2358</v>
      </c>
      <c r="I1309" s="30">
        <v>492.34</v>
      </c>
      <c r="J1309" s="30">
        <v>246.17</v>
      </c>
      <c r="K1309" s="30">
        <v>0</v>
      </c>
      <c r="L1309" s="30">
        <v>162.47200000000001</v>
      </c>
      <c r="M1309" s="30">
        <v>83.697999999999993</v>
      </c>
      <c r="N1309" s="30">
        <v>0</v>
      </c>
      <c r="O1309" s="30">
        <v>0</v>
      </c>
    </row>
    <row r="1310" spans="1:15" ht="60.75" x14ac:dyDescent="0.25">
      <c r="A1310" s="25">
        <f t="shared" ref="A1310" si="305">A1309+1</f>
        <v>1263</v>
      </c>
      <c r="B1310" s="22">
        <f t="shared" si="289"/>
        <v>20</v>
      </c>
      <c r="C1310" s="23">
        <v>916</v>
      </c>
      <c r="D1310" s="36" t="s">
        <v>2359</v>
      </c>
      <c r="E1310" s="19" t="s">
        <v>127</v>
      </c>
      <c r="F1310" s="19" t="s">
        <v>63</v>
      </c>
      <c r="G1310" s="19" t="s">
        <v>2323</v>
      </c>
      <c r="H1310" s="18" t="s">
        <v>2360</v>
      </c>
      <c r="I1310" s="30">
        <v>299.983</v>
      </c>
      <c r="J1310" s="30">
        <v>149.99199999999999</v>
      </c>
      <c r="K1310" s="30">
        <v>0</v>
      </c>
      <c r="L1310" s="30">
        <v>98.994</v>
      </c>
      <c r="M1310" s="30">
        <v>50.997</v>
      </c>
      <c r="N1310" s="30">
        <v>0</v>
      </c>
      <c r="O1310" s="30">
        <v>0</v>
      </c>
    </row>
    <row r="1311" spans="1:15" ht="60.75" x14ac:dyDescent="0.25">
      <c r="A1311" s="25">
        <f t="shared" ref="A1311" si="306">A1310+1</f>
        <v>1264</v>
      </c>
      <c r="B1311" s="22">
        <f t="shared" si="289"/>
        <v>21</v>
      </c>
      <c r="C1311" s="23">
        <v>1551</v>
      </c>
      <c r="D1311" s="36" t="s">
        <v>2361</v>
      </c>
      <c r="E1311" s="19" t="s">
        <v>127</v>
      </c>
      <c r="F1311" s="19" t="s">
        <v>63</v>
      </c>
      <c r="G1311" s="19" t="s">
        <v>2323</v>
      </c>
      <c r="H1311" s="18" t="s">
        <v>2330</v>
      </c>
      <c r="I1311" s="30">
        <v>499.84199999999998</v>
      </c>
      <c r="J1311" s="30">
        <v>249.92099999999999</v>
      </c>
      <c r="K1311" s="30">
        <v>0</v>
      </c>
      <c r="L1311" s="30">
        <v>164.94800000000001</v>
      </c>
      <c r="M1311" s="30">
        <v>84.972999999999999</v>
      </c>
      <c r="N1311" s="30">
        <v>0</v>
      </c>
      <c r="O1311" s="30">
        <v>0</v>
      </c>
    </row>
    <row r="1312" spans="1:15" ht="81" x14ac:dyDescent="0.25">
      <c r="A1312" s="25">
        <f t="shared" ref="A1312" si="307">A1311+1</f>
        <v>1265</v>
      </c>
      <c r="B1312" s="22">
        <f t="shared" si="289"/>
        <v>22</v>
      </c>
      <c r="C1312" s="23">
        <v>1770</v>
      </c>
      <c r="D1312" s="36" t="s">
        <v>2362</v>
      </c>
      <c r="E1312" s="19" t="s">
        <v>127</v>
      </c>
      <c r="F1312" s="19" t="s">
        <v>63</v>
      </c>
      <c r="G1312" s="19" t="s">
        <v>2323</v>
      </c>
      <c r="H1312" s="18" t="s">
        <v>2340</v>
      </c>
      <c r="I1312" s="30">
        <v>299.96699999999998</v>
      </c>
      <c r="J1312" s="30">
        <v>149.98400000000001</v>
      </c>
      <c r="K1312" s="30">
        <v>0</v>
      </c>
      <c r="L1312" s="30">
        <v>98.989000000000004</v>
      </c>
      <c r="M1312" s="30">
        <v>50.994</v>
      </c>
      <c r="N1312" s="30">
        <v>0</v>
      </c>
      <c r="O1312" s="30">
        <v>0</v>
      </c>
    </row>
    <row r="1313" spans="1:15" ht="56.25" x14ac:dyDescent="0.25">
      <c r="A1313" s="25">
        <f t="shared" ref="A1313" si="308">A1312+1</f>
        <v>1266</v>
      </c>
      <c r="B1313" s="22">
        <f t="shared" si="289"/>
        <v>23</v>
      </c>
      <c r="C1313" s="23">
        <v>1963</v>
      </c>
      <c r="D1313" s="36" t="s">
        <v>2363</v>
      </c>
      <c r="E1313" s="19" t="s">
        <v>127</v>
      </c>
      <c r="F1313" s="19" t="s">
        <v>2364</v>
      </c>
      <c r="G1313" s="19" t="s">
        <v>2323</v>
      </c>
      <c r="H1313" s="18" t="s">
        <v>2324</v>
      </c>
      <c r="I1313" s="30">
        <v>159.46600000000001</v>
      </c>
      <c r="J1313" s="30">
        <v>79</v>
      </c>
      <c r="K1313" s="30">
        <v>0</v>
      </c>
      <c r="L1313" s="30">
        <v>64.495999999999995</v>
      </c>
      <c r="M1313" s="30">
        <v>0</v>
      </c>
      <c r="N1313" s="30">
        <v>8.7710000000000008</v>
      </c>
      <c r="O1313" s="30">
        <v>7.1989999999999998</v>
      </c>
    </row>
    <row r="1314" spans="1:15" ht="40.5" x14ac:dyDescent="0.25">
      <c r="A1314" s="25">
        <f t="shared" ref="A1314" si="309">A1313+1</f>
        <v>1267</v>
      </c>
      <c r="B1314" s="22">
        <f t="shared" si="289"/>
        <v>24</v>
      </c>
      <c r="C1314" s="23">
        <v>228</v>
      </c>
      <c r="D1314" s="36" t="s">
        <v>2365</v>
      </c>
      <c r="E1314" s="19" t="s">
        <v>22</v>
      </c>
      <c r="F1314" s="19" t="s">
        <v>63</v>
      </c>
      <c r="G1314" s="19" t="s">
        <v>2323</v>
      </c>
      <c r="H1314" s="18" t="s">
        <v>2328</v>
      </c>
      <c r="I1314" s="30">
        <v>299.90899999999999</v>
      </c>
      <c r="J1314" s="30">
        <v>149.95400000000001</v>
      </c>
      <c r="K1314" s="30">
        <v>0</v>
      </c>
      <c r="L1314" s="30">
        <v>98.97</v>
      </c>
      <c r="M1314" s="30">
        <v>50.984999999999999</v>
      </c>
      <c r="N1314" s="30">
        <v>0</v>
      </c>
      <c r="O1314" s="30">
        <v>0</v>
      </c>
    </row>
    <row r="1315" spans="1:15" ht="40.5" x14ac:dyDescent="0.25">
      <c r="A1315" s="25">
        <f t="shared" ref="A1315" si="310">A1314+1</f>
        <v>1268</v>
      </c>
      <c r="B1315" s="22">
        <f t="shared" si="289"/>
        <v>25</v>
      </c>
      <c r="C1315" s="23">
        <v>230</v>
      </c>
      <c r="D1315" s="36" t="s">
        <v>2366</v>
      </c>
      <c r="E1315" s="19" t="s">
        <v>22</v>
      </c>
      <c r="F1315" s="19" t="s">
        <v>63</v>
      </c>
      <c r="G1315" s="19" t="s">
        <v>2323</v>
      </c>
      <c r="H1315" s="18" t="s">
        <v>2356</v>
      </c>
      <c r="I1315" s="30">
        <v>201.512</v>
      </c>
      <c r="J1315" s="30">
        <v>100.756</v>
      </c>
      <c r="K1315" s="30">
        <v>0</v>
      </c>
      <c r="L1315" s="30">
        <v>66.498999999999995</v>
      </c>
      <c r="M1315" s="30">
        <v>34.256999999999998</v>
      </c>
      <c r="N1315" s="30">
        <v>0</v>
      </c>
      <c r="O1315" s="30">
        <v>0</v>
      </c>
    </row>
    <row r="1316" spans="1:15" ht="60.75" x14ac:dyDescent="0.25">
      <c r="A1316" s="25">
        <f t="shared" ref="A1316" si="311">A1315+1</f>
        <v>1269</v>
      </c>
      <c r="B1316" s="22">
        <f t="shared" si="289"/>
        <v>26</v>
      </c>
      <c r="C1316" s="23">
        <v>1655</v>
      </c>
      <c r="D1316" s="36" t="s">
        <v>2367</v>
      </c>
      <c r="E1316" s="19" t="s">
        <v>22</v>
      </c>
      <c r="F1316" s="19" t="s">
        <v>63</v>
      </c>
      <c r="G1316" s="19" t="s">
        <v>2323</v>
      </c>
      <c r="H1316" s="18" t="s">
        <v>2368</v>
      </c>
      <c r="I1316" s="30">
        <v>299.80399999999997</v>
      </c>
      <c r="J1316" s="30">
        <v>149.90199999999999</v>
      </c>
      <c r="K1316" s="30">
        <v>0</v>
      </c>
      <c r="L1316" s="30">
        <v>98.935000000000002</v>
      </c>
      <c r="M1316" s="30">
        <v>50.966999999999999</v>
      </c>
      <c r="N1316" s="30">
        <v>0</v>
      </c>
      <c r="O1316" s="30">
        <v>0</v>
      </c>
    </row>
    <row r="1317" spans="1:15" s="10" customFormat="1" ht="20.25" x14ac:dyDescent="0.3">
      <c r="A1317" s="26"/>
      <c r="B1317" s="6">
        <v>8</v>
      </c>
      <c r="C1317" s="6"/>
      <c r="D1317" s="7" t="s">
        <v>2369</v>
      </c>
      <c r="E1317" s="20"/>
      <c r="F1317" s="20"/>
      <c r="G1317" s="20"/>
      <c r="H1317" s="20"/>
      <c r="I1317" s="11">
        <f>SUM(I1318:I1325)</f>
        <v>2436.7650000000003</v>
      </c>
      <c r="J1317" s="11">
        <f t="shared" ref="J1317:O1317" si="312">SUM(J1318:J1325)</f>
        <v>1218.3809999999999</v>
      </c>
      <c r="K1317" s="11">
        <f t="shared" si="312"/>
        <v>0</v>
      </c>
      <c r="L1317" s="11">
        <f t="shared" si="312"/>
        <v>849.63800000000003</v>
      </c>
      <c r="M1317" s="11">
        <f t="shared" si="312"/>
        <v>0</v>
      </c>
      <c r="N1317" s="11">
        <f t="shared" si="312"/>
        <v>288.22299999999996</v>
      </c>
      <c r="O1317" s="11">
        <f t="shared" si="312"/>
        <v>80.522999999999996</v>
      </c>
    </row>
    <row r="1318" spans="1:15" ht="65.25" customHeight="1" x14ac:dyDescent="0.25">
      <c r="A1318" s="25">
        <f>A1316+1</f>
        <v>1270</v>
      </c>
      <c r="B1318" s="22">
        <v>1</v>
      </c>
      <c r="C1318" s="23">
        <v>1170</v>
      </c>
      <c r="D1318" s="36" t="s">
        <v>2370</v>
      </c>
      <c r="E1318" s="19" t="s">
        <v>6</v>
      </c>
      <c r="F1318" s="19" t="s">
        <v>2371</v>
      </c>
      <c r="G1318" s="19" t="s">
        <v>2372</v>
      </c>
      <c r="H1318" s="18" t="s">
        <v>2373</v>
      </c>
      <c r="I1318" s="30">
        <v>487.68099999999998</v>
      </c>
      <c r="J1318" s="30">
        <v>243.84</v>
      </c>
      <c r="K1318" s="30">
        <v>0</v>
      </c>
      <c r="L1318" s="30">
        <v>193.84100000000001</v>
      </c>
      <c r="M1318" s="30">
        <v>0</v>
      </c>
      <c r="N1318" s="30">
        <v>50</v>
      </c>
      <c r="O1318" s="30">
        <v>0</v>
      </c>
    </row>
    <row r="1319" spans="1:15" ht="48" customHeight="1" x14ac:dyDescent="0.25">
      <c r="A1319" s="25">
        <f>A1318+1</f>
        <v>1271</v>
      </c>
      <c r="B1319" s="22">
        <f>B1318+1</f>
        <v>2</v>
      </c>
      <c r="C1319" s="23">
        <v>104</v>
      </c>
      <c r="D1319" s="36" t="s">
        <v>2374</v>
      </c>
      <c r="E1319" s="19" t="s">
        <v>127</v>
      </c>
      <c r="F1319" s="19" t="s">
        <v>25</v>
      </c>
      <c r="G1319" s="19" t="s">
        <v>2372</v>
      </c>
      <c r="H1319" s="18" t="s">
        <v>113</v>
      </c>
      <c r="I1319" s="30">
        <v>499.96899999999999</v>
      </c>
      <c r="J1319" s="30">
        <v>249.98500000000001</v>
      </c>
      <c r="K1319" s="30">
        <v>0</v>
      </c>
      <c r="L1319" s="30">
        <v>149.107</v>
      </c>
      <c r="M1319" s="30">
        <v>0</v>
      </c>
      <c r="N1319" s="30">
        <v>74.283000000000001</v>
      </c>
      <c r="O1319" s="30">
        <v>26.594000000000001</v>
      </c>
    </row>
    <row r="1320" spans="1:15" ht="60.75" x14ac:dyDescent="0.25">
      <c r="A1320" s="25">
        <f t="shared" ref="A1320:B1340" si="313">A1319+1</f>
        <v>1272</v>
      </c>
      <c r="B1320" s="22">
        <f>B1319+1</f>
        <v>3</v>
      </c>
      <c r="C1320" s="23">
        <v>265</v>
      </c>
      <c r="D1320" s="36" t="s">
        <v>2375</v>
      </c>
      <c r="E1320" s="19" t="s">
        <v>127</v>
      </c>
      <c r="F1320" s="19" t="s">
        <v>242</v>
      </c>
      <c r="G1320" s="19" t="s">
        <v>2372</v>
      </c>
      <c r="H1320" s="18" t="s">
        <v>2376</v>
      </c>
      <c r="I1320" s="30">
        <v>120</v>
      </c>
      <c r="J1320" s="30">
        <v>60</v>
      </c>
      <c r="K1320" s="30">
        <v>0</v>
      </c>
      <c r="L1320" s="30">
        <v>28.8</v>
      </c>
      <c r="M1320" s="30">
        <v>0</v>
      </c>
      <c r="N1320" s="30">
        <v>31.2</v>
      </c>
      <c r="O1320" s="30">
        <v>0</v>
      </c>
    </row>
    <row r="1321" spans="1:15" ht="56.25" x14ac:dyDescent="0.25">
      <c r="A1321" s="25">
        <f t="shared" si="313"/>
        <v>1273</v>
      </c>
      <c r="B1321" s="22">
        <f t="shared" si="313"/>
        <v>4</v>
      </c>
      <c r="C1321" s="23">
        <v>1418</v>
      </c>
      <c r="D1321" s="36" t="s">
        <v>2377</v>
      </c>
      <c r="E1321" s="19" t="s">
        <v>127</v>
      </c>
      <c r="F1321" s="19" t="s">
        <v>2378</v>
      </c>
      <c r="G1321" s="19" t="s">
        <v>2372</v>
      </c>
      <c r="H1321" s="18" t="s">
        <v>2379</v>
      </c>
      <c r="I1321" s="30">
        <v>230.19499999999999</v>
      </c>
      <c r="J1321" s="30">
        <v>115.09699999999999</v>
      </c>
      <c r="K1321" s="30">
        <v>0</v>
      </c>
      <c r="L1321" s="30">
        <v>79.885000000000005</v>
      </c>
      <c r="M1321" s="30">
        <v>0</v>
      </c>
      <c r="N1321" s="30">
        <v>27.6</v>
      </c>
      <c r="O1321" s="30">
        <v>7.6130000000000004</v>
      </c>
    </row>
    <row r="1322" spans="1:15" ht="69.75" customHeight="1" x14ac:dyDescent="0.25">
      <c r="A1322" s="25">
        <f t="shared" si="313"/>
        <v>1274</v>
      </c>
      <c r="B1322" s="22">
        <f t="shared" si="313"/>
        <v>5</v>
      </c>
      <c r="C1322" s="23">
        <v>1419</v>
      </c>
      <c r="D1322" s="36" t="s">
        <v>2380</v>
      </c>
      <c r="E1322" s="19" t="s">
        <v>127</v>
      </c>
      <c r="F1322" s="19" t="s">
        <v>243</v>
      </c>
      <c r="G1322" s="19" t="s">
        <v>2372</v>
      </c>
      <c r="H1322" s="18" t="s">
        <v>2381</v>
      </c>
      <c r="I1322" s="30">
        <v>299.75599999999997</v>
      </c>
      <c r="J1322" s="30">
        <v>149.87799999999999</v>
      </c>
      <c r="K1322" s="30">
        <v>0</v>
      </c>
      <c r="L1322" s="30">
        <v>112.006</v>
      </c>
      <c r="M1322" s="30">
        <v>0</v>
      </c>
      <c r="N1322" s="30">
        <v>23.35</v>
      </c>
      <c r="O1322" s="30">
        <v>14.522</v>
      </c>
    </row>
    <row r="1323" spans="1:15" ht="60.75" x14ac:dyDescent="0.25">
      <c r="A1323" s="25">
        <f t="shared" si="313"/>
        <v>1275</v>
      </c>
      <c r="B1323" s="22">
        <f t="shared" si="313"/>
        <v>6</v>
      </c>
      <c r="C1323" s="23">
        <v>1606</v>
      </c>
      <c r="D1323" s="36" t="s">
        <v>2382</v>
      </c>
      <c r="E1323" s="19" t="s">
        <v>127</v>
      </c>
      <c r="F1323" s="19" t="s">
        <v>2383</v>
      </c>
      <c r="G1323" s="19" t="s">
        <v>2372</v>
      </c>
      <c r="H1323" s="18" t="s">
        <v>2384</v>
      </c>
      <c r="I1323" s="30">
        <v>169.535</v>
      </c>
      <c r="J1323" s="30">
        <v>84.766999999999996</v>
      </c>
      <c r="K1323" s="30">
        <v>0</v>
      </c>
      <c r="L1323" s="30">
        <v>58.420999999999999</v>
      </c>
      <c r="M1323" s="30">
        <v>0</v>
      </c>
      <c r="N1323" s="30">
        <v>23</v>
      </c>
      <c r="O1323" s="30">
        <v>3.347</v>
      </c>
    </row>
    <row r="1324" spans="1:15" ht="63" customHeight="1" x14ac:dyDescent="0.25">
      <c r="A1324" s="25">
        <f t="shared" si="313"/>
        <v>1276</v>
      </c>
      <c r="B1324" s="22">
        <f t="shared" si="313"/>
        <v>7</v>
      </c>
      <c r="C1324" s="23">
        <v>1761</v>
      </c>
      <c r="D1324" s="36" t="s">
        <v>2385</v>
      </c>
      <c r="E1324" s="19" t="s">
        <v>127</v>
      </c>
      <c r="F1324" s="19" t="s">
        <v>2386</v>
      </c>
      <c r="G1324" s="19" t="s">
        <v>2372</v>
      </c>
      <c r="H1324" s="18" t="s">
        <v>2387</v>
      </c>
      <c r="I1324" s="30">
        <v>143.73699999999999</v>
      </c>
      <c r="J1324" s="30">
        <v>71.867999999999995</v>
      </c>
      <c r="K1324" s="30">
        <v>0</v>
      </c>
      <c r="L1324" s="30">
        <v>42.279000000000003</v>
      </c>
      <c r="M1324" s="30">
        <v>0</v>
      </c>
      <c r="N1324" s="30">
        <v>19.79</v>
      </c>
      <c r="O1324" s="30">
        <v>9.8000000000000007</v>
      </c>
    </row>
    <row r="1325" spans="1:15" ht="49.5" customHeight="1" x14ac:dyDescent="0.25">
      <c r="A1325" s="25">
        <f t="shared" si="313"/>
        <v>1277</v>
      </c>
      <c r="B1325" s="22">
        <f t="shared" si="313"/>
        <v>8</v>
      </c>
      <c r="C1325" s="23">
        <v>1982</v>
      </c>
      <c r="D1325" s="36" t="s">
        <v>2388</v>
      </c>
      <c r="E1325" s="19" t="s">
        <v>127</v>
      </c>
      <c r="F1325" s="19" t="s">
        <v>2389</v>
      </c>
      <c r="G1325" s="19" t="s">
        <v>2372</v>
      </c>
      <c r="H1325" s="18" t="s">
        <v>2390</v>
      </c>
      <c r="I1325" s="30">
        <v>485.892</v>
      </c>
      <c r="J1325" s="30">
        <v>242.946</v>
      </c>
      <c r="K1325" s="30">
        <v>0</v>
      </c>
      <c r="L1325" s="30">
        <v>185.29900000000001</v>
      </c>
      <c r="M1325" s="30">
        <v>0</v>
      </c>
      <c r="N1325" s="30">
        <v>39</v>
      </c>
      <c r="O1325" s="30">
        <v>18.646999999999998</v>
      </c>
    </row>
    <row r="1326" spans="1:15" s="10" customFormat="1" ht="20.25" x14ac:dyDescent="0.3">
      <c r="A1326" s="26"/>
      <c r="B1326" s="6">
        <v>54</v>
      </c>
      <c r="C1326" s="6"/>
      <c r="D1326" s="7" t="s">
        <v>2391</v>
      </c>
      <c r="E1326" s="20"/>
      <c r="F1326" s="20"/>
      <c r="G1326" s="20"/>
      <c r="H1326" s="20"/>
      <c r="I1326" s="11">
        <f>SUM(I1327:I1380)</f>
        <v>12628.823000000004</v>
      </c>
      <c r="J1326" s="11">
        <f t="shared" ref="J1326:O1326" si="314">SUM(J1327:J1380)</f>
        <v>6075.924</v>
      </c>
      <c r="K1326" s="11">
        <f t="shared" si="314"/>
        <v>0</v>
      </c>
      <c r="L1326" s="11">
        <f t="shared" si="314"/>
        <v>4014.2370000000001</v>
      </c>
      <c r="M1326" s="11">
        <f t="shared" si="314"/>
        <v>1569.5449999999998</v>
      </c>
      <c r="N1326" s="11">
        <f t="shared" si="314"/>
        <v>729.60599999999988</v>
      </c>
      <c r="O1326" s="11">
        <f t="shared" si="314"/>
        <v>239.51100000000002</v>
      </c>
    </row>
    <row r="1327" spans="1:15" ht="81" x14ac:dyDescent="0.25">
      <c r="A1327" s="25">
        <f>A1325+1</f>
        <v>1278</v>
      </c>
      <c r="B1327" s="22">
        <v>1</v>
      </c>
      <c r="C1327" s="23">
        <v>1505</v>
      </c>
      <c r="D1327" s="36" t="s">
        <v>2392</v>
      </c>
      <c r="E1327" s="19" t="s">
        <v>6</v>
      </c>
      <c r="F1327" s="19" t="s">
        <v>110</v>
      </c>
      <c r="G1327" s="19" t="s">
        <v>226</v>
      </c>
      <c r="H1327" s="18" t="s">
        <v>2393</v>
      </c>
      <c r="I1327" s="30">
        <v>298.67</v>
      </c>
      <c r="J1327" s="30">
        <v>149.30000000000001</v>
      </c>
      <c r="K1327" s="30">
        <v>0</v>
      </c>
      <c r="L1327" s="30">
        <v>89.37</v>
      </c>
      <c r="M1327" s="30">
        <v>37</v>
      </c>
      <c r="N1327" s="30">
        <v>23</v>
      </c>
      <c r="O1327" s="30">
        <v>0</v>
      </c>
    </row>
    <row r="1328" spans="1:15" ht="60.75" x14ac:dyDescent="0.25">
      <c r="A1328" s="25">
        <f t="shared" si="313"/>
        <v>1279</v>
      </c>
      <c r="B1328" s="22">
        <f>B1327+1</f>
        <v>2</v>
      </c>
      <c r="C1328" s="23">
        <v>1517</v>
      </c>
      <c r="D1328" s="36" t="s">
        <v>2394</v>
      </c>
      <c r="E1328" s="19" t="s">
        <v>6</v>
      </c>
      <c r="F1328" s="19" t="s">
        <v>110</v>
      </c>
      <c r="G1328" s="19" t="s">
        <v>226</v>
      </c>
      <c r="H1328" s="18" t="s">
        <v>2395</v>
      </c>
      <c r="I1328" s="30">
        <v>299.7</v>
      </c>
      <c r="J1328" s="30">
        <v>149.85</v>
      </c>
      <c r="K1328" s="30">
        <v>0</v>
      </c>
      <c r="L1328" s="30">
        <v>89.85</v>
      </c>
      <c r="M1328" s="30">
        <v>30</v>
      </c>
      <c r="N1328" s="30">
        <v>30</v>
      </c>
      <c r="O1328" s="30">
        <v>0</v>
      </c>
    </row>
    <row r="1329" spans="1:15" ht="60.75" x14ac:dyDescent="0.25">
      <c r="A1329" s="25">
        <f t="shared" ref="A1329" si="315">A1328+1</f>
        <v>1280</v>
      </c>
      <c r="B1329" s="22">
        <f>B1328+1</f>
        <v>3</v>
      </c>
      <c r="C1329" s="23">
        <v>1531</v>
      </c>
      <c r="D1329" s="36" t="s">
        <v>2396</v>
      </c>
      <c r="E1329" s="19" t="s">
        <v>6</v>
      </c>
      <c r="F1329" s="19" t="s">
        <v>43</v>
      </c>
      <c r="G1329" s="19" t="s">
        <v>226</v>
      </c>
      <c r="H1329" s="18" t="s">
        <v>2397</v>
      </c>
      <c r="I1329" s="30">
        <v>299.709</v>
      </c>
      <c r="J1329" s="30">
        <v>149.85</v>
      </c>
      <c r="K1329" s="30">
        <v>0</v>
      </c>
      <c r="L1329" s="30">
        <v>89.858999999999995</v>
      </c>
      <c r="M1329" s="30">
        <v>40</v>
      </c>
      <c r="N1329" s="30">
        <v>20</v>
      </c>
      <c r="O1329" s="30">
        <v>0</v>
      </c>
    </row>
    <row r="1330" spans="1:15" ht="60.75" x14ac:dyDescent="0.25">
      <c r="A1330" s="25">
        <f t="shared" ref="A1330" si="316">A1329+1</f>
        <v>1281</v>
      </c>
      <c r="B1330" s="22">
        <f t="shared" si="313"/>
        <v>4</v>
      </c>
      <c r="C1330" s="23">
        <v>1665</v>
      </c>
      <c r="D1330" s="36" t="s">
        <v>2398</v>
      </c>
      <c r="E1330" s="19" t="s">
        <v>6</v>
      </c>
      <c r="F1330" s="19" t="s">
        <v>110</v>
      </c>
      <c r="G1330" s="19" t="s">
        <v>226</v>
      </c>
      <c r="H1330" s="18" t="s">
        <v>2399</v>
      </c>
      <c r="I1330" s="30">
        <v>298.05099999999999</v>
      </c>
      <c r="J1330" s="30">
        <v>149</v>
      </c>
      <c r="K1330" s="30">
        <v>0</v>
      </c>
      <c r="L1330" s="30">
        <v>84.051000000000002</v>
      </c>
      <c r="M1330" s="30">
        <v>35</v>
      </c>
      <c r="N1330" s="30">
        <v>30</v>
      </c>
      <c r="O1330" s="30">
        <v>0</v>
      </c>
    </row>
    <row r="1331" spans="1:15" ht="60.75" x14ac:dyDescent="0.25">
      <c r="A1331" s="25">
        <f t="shared" ref="A1331" si="317">A1330+1</f>
        <v>1282</v>
      </c>
      <c r="B1331" s="22">
        <f t="shared" si="313"/>
        <v>5</v>
      </c>
      <c r="C1331" s="23">
        <v>1677</v>
      </c>
      <c r="D1331" s="36" t="s">
        <v>2400</v>
      </c>
      <c r="E1331" s="19" t="s">
        <v>6</v>
      </c>
      <c r="F1331" s="19" t="s">
        <v>43</v>
      </c>
      <c r="G1331" s="19" t="s">
        <v>226</v>
      </c>
      <c r="H1331" s="18" t="s">
        <v>2401</v>
      </c>
      <c r="I1331" s="30">
        <v>299</v>
      </c>
      <c r="J1331" s="30">
        <v>149.5</v>
      </c>
      <c r="K1331" s="30">
        <v>0</v>
      </c>
      <c r="L1331" s="30">
        <v>94.5</v>
      </c>
      <c r="M1331" s="30">
        <v>30</v>
      </c>
      <c r="N1331" s="30">
        <v>25</v>
      </c>
      <c r="O1331" s="30">
        <v>0</v>
      </c>
    </row>
    <row r="1332" spans="1:15" ht="81" x14ac:dyDescent="0.25">
      <c r="A1332" s="25">
        <f t="shared" ref="A1332" si="318">A1331+1</f>
        <v>1283</v>
      </c>
      <c r="B1332" s="22">
        <f t="shared" si="313"/>
        <v>6</v>
      </c>
      <c r="C1332" s="23">
        <v>1700</v>
      </c>
      <c r="D1332" s="36" t="s">
        <v>2402</v>
      </c>
      <c r="E1332" s="19" t="s">
        <v>6</v>
      </c>
      <c r="F1332" s="19" t="s">
        <v>110</v>
      </c>
      <c r="G1332" s="19" t="s">
        <v>226</v>
      </c>
      <c r="H1332" s="18" t="s">
        <v>2403</v>
      </c>
      <c r="I1332" s="30">
        <v>299.524</v>
      </c>
      <c r="J1332" s="30">
        <v>149.75</v>
      </c>
      <c r="K1332" s="30">
        <v>0</v>
      </c>
      <c r="L1332" s="30">
        <v>94.774000000000001</v>
      </c>
      <c r="M1332" s="30">
        <v>35</v>
      </c>
      <c r="N1332" s="30">
        <v>20</v>
      </c>
      <c r="O1332" s="30">
        <v>0</v>
      </c>
    </row>
    <row r="1333" spans="1:15" ht="60.75" x14ac:dyDescent="0.25">
      <c r="A1333" s="25">
        <f t="shared" ref="A1333" si="319">A1332+1</f>
        <v>1284</v>
      </c>
      <c r="B1333" s="22">
        <f t="shared" si="313"/>
        <v>7</v>
      </c>
      <c r="C1333" s="23">
        <v>1729</v>
      </c>
      <c r="D1333" s="36" t="s">
        <v>2404</v>
      </c>
      <c r="E1333" s="19" t="s">
        <v>6</v>
      </c>
      <c r="F1333" s="19" t="s">
        <v>43</v>
      </c>
      <c r="G1333" s="19" t="s">
        <v>226</v>
      </c>
      <c r="H1333" s="18" t="s">
        <v>2405</v>
      </c>
      <c r="I1333" s="30">
        <v>298.85300000000001</v>
      </c>
      <c r="J1333" s="30">
        <v>149</v>
      </c>
      <c r="K1333" s="30">
        <v>0</v>
      </c>
      <c r="L1333" s="30">
        <v>84.852999999999994</v>
      </c>
      <c r="M1333" s="30">
        <v>40</v>
      </c>
      <c r="N1333" s="30">
        <v>25</v>
      </c>
      <c r="O1333" s="30">
        <v>0</v>
      </c>
    </row>
    <row r="1334" spans="1:15" ht="60.75" x14ac:dyDescent="0.25">
      <c r="A1334" s="25">
        <f t="shared" ref="A1334" si="320">A1333+1</f>
        <v>1285</v>
      </c>
      <c r="B1334" s="22">
        <f t="shared" si="313"/>
        <v>8</v>
      </c>
      <c r="C1334" s="23">
        <v>1749</v>
      </c>
      <c r="D1334" s="36" t="s">
        <v>2406</v>
      </c>
      <c r="E1334" s="19" t="s">
        <v>6</v>
      </c>
      <c r="F1334" s="19" t="s">
        <v>23</v>
      </c>
      <c r="G1334" s="19" t="s">
        <v>226</v>
      </c>
      <c r="H1334" s="18" t="s">
        <v>2407</v>
      </c>
      <c r="I1334" s="30">
        <v>298.07799999999997</v>
      </c>
      <c r="J1334" s="30">
        <v>134.13499999999999</v>
      </c>
      <c r="K1334" s="30">
        <v>0</v>
      </c>
      <c r="L1334" s="30">
        <v>104.327</v>
      </c>
      <c r="M1334" s="30">
        <v>25</v>
      </c>
      <c r="N1334" s="30">
        <v>34.616</v>
      </c>
      <c r="O1334" s="30">
        <v>0</v>
      </c>
    </row>
    <row r="1335" spans="1:15" ht="60.75" x14ac:dyDescent="0.25">
      <c r="A1335" s="25">
        <f t="shared" ref="A1335" si="321">A1334+1</f>
        <v>1286</v>
      </c>
      <c r="B1335" s="22">
        <f t="shared" si="313"/>
        <v>9</v>
      </c>
      <c r="C1335" s="23">
        <v>1764</v>
      </c>
      <c r="D1335" s="36" t="s">
        <v>2408</v>
      </c>
      <c r="E1335" s="19" t="s">
        <v>6</v>
      </c>
      <c r="F1335" s="19" t="s">
        <v>110</v>
      </c>
      <c r="G1335" s="19" t="s">
        <v>226</v>
      </c>
      <c r="H1335" s="18" t="s">
        <v>2409</v>
      </c>
      <c r="I1335" s="30">
        <v>298.709</v>
      </c>
      <c r="J1335" s="30">
        <v>134.41900000000001</v>
      </c>
      <c r="K1335" s="30">
        <v>0</v>
      </c>
      <c r="L1335" s="30">
        <v>104.548</v>
      </c>
      <c r="M1335" s="30">
        <v>34.741999999999997</v>
      </c>
      <c r="N1335" s="30">
        <v>25</v>
      </c>
      <c r="O1335" s="30">
        <v>0</v>
      </c>
    </row>
    <row r="1336" spans="1:15" ht="60.75" x14ac:dyDescent="0.25">
      <c r="A1336" s="25">
        <f t="shared" ref="A1336" si="322">A1335+1</f>
        <v>1287</v>
      </c>
      <c r="B1336" s="22">
        <f t="shared" si="313"/>
        <v>10</v>
      </c>
      <c r="C1336" s="23">
        <v>1927</v>
      </c>
      <c r="D1336" s="36" t="s">
        <v>2410</v>
      </c>
      <c r="E1336" s="19" t="s">
        <v>6</v>
      </c>
      <c r="F1336" s="19" t="s">
        <v>110</v>
      </c>
      <c r="G1336" s="19" t="s">
        <v>226</v>
      </c>
      <c r="H1336" s="18" t="s">
        <v>2411</v>
      </c>
      <c r="I1336" s="30">
        <v>298.29500000000002</v>
      </c>
      <c r="J1336" s="30">
        <v>134.233</v>
      </c>
      <c r="K1336" s="30">
        <v>0</v>
      </c>
      <c r="L1336" s="30">
        <v>89.488</v>
      </c>
      <c r="M1336" s="30">
        <v>49.573999999999998</v>
      </c>
      <c r="N1336" s="30">
        <v>25</v>
      </c>
      <c r="O1336" s="30">
        <v>0</v>
      </c>
    </row>
    <row r="1337" spans="1:15" ht="60.75" x14ac:dyDescent="0.25">
      <c r="A1337" s="25">
        <f t="shared" ref="A1337" si="323">A1336+1</f>
        <v>1288</v>
      </c>
      <c r="B1337" s="22">
        <f t="shared" si="313"/>
        <v>11</v>
      </c>
      <c r="C1337" s="23">
        <v>1943</v>
      </c>
      <c r="D1337" s="36" t="s">
        <v>2412</v>
      </c>
      <c r="E1337" s="19" t="s">
        <v>6</v>
      </c>
      <c r="F1337" s="19" t="s">
        <v>2413</v>
      </c>
      <c r="G1337" s="19" t="s">
        <v>226</v>
      </c>
      <c r="H1337" s="18" t="s">
        <v>2414</v>
      </c>
      <c r="I1337" s="30">
        <v>299.19600000000003</v>
      </c>
      <c r="J1337" s="30">
        <v>149.55000000000001</v>
      </c>
      <c r="K1337" s="30">
        <v>0</v>
      </c>
      <c r="L1337" s="30">
        <v>94.646000000000001</v>
      </c>
      <c r="M1337" s="30">
        <v>35</v>
      </c>
      <c r="N1337" s="30">
        <v>20</v>
      </c>
      <c r="O1337" s="30">
        <v>0</v>
      </c>
    </row>
    <row r="1338" spans="1:15" ht="40.5" x14ac:dyDescent="0.25">
      <c r="A1338" s="25">
        <f t="shared" ref="A1338" si="324">A1337+1</f>
        <v>1289</v>
      </c>
      <c r="B1338" s="22">
        <f t="shared" si="313"/>
        <v>12</v>
      </c>
      <c r="C1338" s="23">
        <v>661</v>
      </c>
      <c r="D1338" s="36" t="s">
        <v>2415</v>
      </c>
      <c r="E1338" s="19" t="s">
        <v>26</v>
      </c>
      <c r="F1338" s="19" t="s">
        <v>110</v>
      </c>
      <c r="G1338" s="19" t="s">
        <v>226</v>
      </c>
      <c r="H1338" s="18" t="s">
        <v>2416</v>
      </c>
      <c r="I1338" s="30">
        <v>273.245</v>
      </c>
      <c r="J1338" s="30">
        <v>122.96</v>
      </c>
      <c r="K1338" s="30">
        <v>0</v>
      </c>
      <c r="L1338" s="30">
        <v>95.635999999999996</v>
      </c>
      <c r="M1338" s="30">
        <v>30</v>
      </c>
      <c r="N1338" s="30">
        <v>9.5619999999999994</v>
      </c>
      <c r="O1338" s="30">
        <v>15.087</v>
      </c>
    </row>
    <row r="1339" spans="1:15" ht="40.5" x14ac:dyDescent="0.25">
      <c r="A1339" s="25">
        <f t="shared" ref="A1339" si="325">A1338+1</f>
        <v>1290</v>
      </c>
      <c r="B1339" s="22">
        <f t="shared" si="313"/>
        <v>13</v>
      </c>
      <c r="C1339" s="23">
        <v>721</v>
      </c>
      <c r="D1339" s="36" t="s">
        <v>2417</v>
      </c>
      <c r="E1339" s="19" t="s">
        <v>26</v>
      </c>
      <c r="F1339" s="19" t="s">
        <v>110</v>
      </c>
      <c r="G1339" s="19" t="s">
        <v>226</v>
      </c>
      <c r="H1339" s="18" t="s">
        <v>2416</v>
      </c>
      <c r="I1339" s="30">
        <v>384.858</v>
      </c>
      <c r="J1339" s="30">
        <v>173.18600000000001</v>
      </c>
      <c r="K1339" s="30">
        <v>0</v>
      </c>
      <c r="L1339" s="30">
        <v>134.69999999999999</v>
      </c>
      <c r="M1339" s="30">
        <v>50</v>
      </c>
      <c r="N1339" s="30">
        <v>19.047999999999998</v>
      </c>
      <c r="O1339" s="30">
        <v>7.9240000000000004</v>
      </c>
    </row>
    <row r="1340" spans="1:15" ht="40.5" x14ac:dyDescent="0.25">
      <c r="A1340" s="25">
        <f t="shared" ref="A1340" si="326">A1339+1</f>
        <v>1291</v>
      </c>
      <c r="B1340" s="22">
        <f t="shared" si="313"/>
        <v>14</v>
      </c>
      <c r="C1340" s="23">
        <v>770</v>
      </c>
      <c r="D1340" s="36" t="s">
        <v>2418</v>
      </c>
      <c r="E1340" s="19" t="s">
        <v>26</v>
      </c>
      <c r="F1340" s="19" t="s">
        <v>110</v>
      </c>
      <c r="G1340" s="19" t="s">
        <v>226</v>
      </c>
      <c r="H1340" s="18" t="s">
        <v>2416</v>
      </c>
      <c r="I1340" s="30">
        <v>299.55599999999998</v>
      </c>
      <c r="J1340" s="30">
        <v>149</v>
      </c>
      <c r="K1340" s="30">
        <v>0</v>
      </c>
      <c r="L1340" s="30">
        <v>89.403000000000006</v>
      </c>
      <c r="M1340" s="30">
        <v>33</v>
      </c>
      <c r="N1340" s="30">
        <v>20</v>
      </c>
      <c r="O1340" s="30">
        <v>8.1530000000000005</v>
      </c>
    </row>
    <row r="1341" spans="1:15" ht="40.5" x14ac:dyDescent="0.25">
      <c r="A1341" s="25">
        <f t="shared" ref="A1341" si="327">A1340+1</f>
        <v>1292</v>
      </c>
      <c r="B1341" s="22">
        <f t="shared" ref="B1341:B1380" si="328">B1340+1</f>
        <v>15</v>
      </c>
      <c r="C1341" s="23">
        <v>792</v>
      </c>
      <c r="D1341" s="36" t="s">
        <v>2419</v>
      </c>
      <c r="E1341" s="19" t="s">
        <v>26</v>
      </c>
      <c r="F1341" s="19" t="s">
        <v>43</v>
      </c>
      <c r="G1341" s="19" t="s">
        <v>226</v>
      </c>
      <c r="H1341" s="18" t="s">
        <v>2420</v>
      </c>
      <c r="I1341" s="30">
        <v>299.87200000000001</v>
      </c>
      <c r="J1341" s="30">
        <v>149.93600000000001</v>
      </c>
      <c r="K1341" s="30">
        <v>0</v>
      </c>
      <c r="L1341" s="30">
        <v>88</v>
      </c>
      <c r="M1341" s="30">
        <v>40</v>
      </c>
      <c r="N1341" s="30">
        <v>21.936</v>
      </c>
      <c r="O1341" s="30">
        <v>0</v>
      </c>
    </row>
    <row r="1342" spans="1:15" ht="40.5" x14ac:dyDescent="0.25">
      <c r="A1342" s="25">
        <f t="shared" ref="A1342" si="329">A1341+1</f>
        <v>1293</v>
      </c>
      <c r="B1342" s="22">
        <f t="shared" si="328"/>
        <v>16</v>
      </c>
      <c r="C1342" s="23">
        <v>799</v>
      </c>
      <c r="D1342" s="36" t="s">
        <v>2421</v>
      </c>
      <c r="E1342" s="19" t="s">
        <v>26</v>
      </c>
      <c r="F1342" s="19" t="s">
        <v>110</v>
      </c>
      <c r="G1342" s="19" t="s">
        <v>226</v>
      </c>
      <c r="H1342" s="18" t="s">
        <v>2420</v>
      </c>
      <c r="I1342" s="30">
        <v>299.767</v>
      </c>
      <c r="J1342" s="30">
        <v>149</v>
      </c>
      <c r="K1342" s="30">
        <v>0</v>
      </c>
      <c r="L1342" s="30">
        <v>89.608999999999995</v>
      </c>
      <c r="M1342" s="30">
        <v>30</v>
      </c>
      <c r="N1342" s="30">
        <v>20.474</v>
      </c>
      <c r="O1342" s="30">
        <v>10.683999999999999</v>
      </c>
    </row>
    <row r="1343" spans="1:15" ht="40.5" x14ac:dyDescent="0.25">
      <c r="A1343" s="25">
        <f t="shared" ref="A1343" si="330">A1342+1</f>
        <v>1294</v>
      </c>
      <c r="B1343" s="22">
        <f t="shared" si="328"/>
        <v>17</v>
      </c>
      <c r="C1343" s="23">
        <v>800</v>
      </c>
      <c r="D1343" s="36" t="s">
        <v>2422</v>
      </c>
      <c r="E1343" s="19" t="s">
        <v>26</v>
      </c>
      <c r="F1343" s="19" t="s">
        <v>23</v>
      </c>
      <c r="G1343" s="19" t="s">
        <v>226</v>
      </c>
      <c r="H1343" s="18" t="s">
        <v>2416</v>
      </c>
      <c r="I1343" s="30">
        <v>299.91800000000001</v>
      </c>
      <c r="J1343" s="30">
        <v>149.959</v>
      </c>
      <c r="K1343" s="30">
        <v>0</v>
      </c>
      <c r="L1343" s="30">
        <v>83.43</v>
      </c>
      <c r="M1343" s="30">
        <v>33</v>
      </c>
      <c r="N1343" s="30">
        <v>20</v>
      </c>
      <c r="O1343" s="30">
        <v>13.529</v>
      </c>
    </row>
    <row r="1344" spans="1:15" ht="60.75" x14ac:dyDescent="0.25">
      <c r="A1344" s="25">
        <f t="shared" ref="A1344" si="331">A1343+1</f>
        <v>1295</v>
      </c>
      <c r="B1344" s="22">
        <f t="shared" si="328"/>
        <v>18</v>
      </c>
      <c r="C1344" s="23">
        <v>812</v>
      </c>
      <c r="D1344" s="36" t="s">
        <v>2423</v>
      </c>
      <c r="E1344" s="19" t="s">
        <v>26</v>
      </c>
      <c r="F1344" s="19" t="s">
        <v>110</v>
      </c>
      <c r="G1344" s="19" t="s">
        <v>226</v>
      </c>
      <c r="H1344" s="18" t="s">
        <v>2416</v>
      </c>
      <c r="I1344" s="30">
        <v>287.06599999999997</v>
      </c>
      <c r="J1344" s="30">
        <v>143.5</v>
      </c>
      <c r="K1344" s="30">
        <v>0</v>
      </c>
      <c r="L1344" s="30">
        <v>80.06</v>
      </c>
      <c r="M1344" s="30">
        <v>50</v>
      </c>
      <c r="N1344" s="30">
        <v>13.506</v>
      </c>
      <c r="O1344" s="30">
        <v>0</v>
      </c>
    </row>
    <row r="1345" spans="1:15" ht="60.75" x14ac:dyDescent="0.25">
      <c r="A1345" s="25">
        <f t="shared" ref="A1345" si="332">A1344+1</f>
        <v>1296</v>
      </c>
      <c r="B1345" s="22">
        <f t="shared" si="328"/>
        <v>19</v>
      </c>
      <c r="C1345" s="23">
        <v>833</v>
      </c>
      <c r="D1345" s="36" t="s">
        <v>2424</v>
      </c>
      <c r="E1345" s="19" t="s">
        <v>26</v>
      </c>
      <c r="F1345" s="19" t="s">
        <v>110</v>
      </c>
      <c r="G1345" s="19" t="s">
        <v>226</v>
      </c>
      <c r="H1345" s="18" t="s">
        <v>111</v>
      </c>
      <c r="I1345" s="30">
        <v>124.946</v>
      </c>
      <c r="J1345" s="30">
        <v>62.472999999999999</v>
      </c>
      <c r="K1345" s="30">
        <v>0</v>
      </c>
      <c r="L1345" s="30">
        <v>36.773000000000003</v>
      </c>
      <c r="M1345" s="30">
        <v>25.7</v>
      </c>
      <c r="N1345" s="30">
        <v>0</v>
      </c>
      <c r="O1345" s="30">
        <v>0</v>
      </c>
    </row>
    <row r="1346" spans="1:15" ht="60.75" x14ac:dyDescent="0.25">
      <c r="A1346" s="25">
        <f t="shared" ref="A1346" si="333">A1345+1</f>
        <v>1297</v>
      </c>
      <c r="B1346" s="22">
        <f t="shared" si="328"/>
        <v>20</v>
      </c>
      <c r="C1346" s="23">
        <v>848</v>
      </c>
      <c r="D1346" s="36" t="s">
        <v>2425</v>
      </c>
      <c r="E1346" s="19" t="s">
        <v>26</v>
      </c>
      <c r="F1346" s="19" t="s">
        <v>2426</v>
      </c>
      <c r="G1346" s="19" t="s">
        <v>226</v>
      </c>
      <c r="H1346" s="18" t="s">
        <v>2420</v>
      </c>
      <c r="I1346" s="30">
        <v>299.87</v>
      </c>
      <c r="J1346" s="30">
        <v>134.94200000000001</v>
      </c>
      <c r="K1346" s="30">
        <v>0</v>
      </c>
      <c r="L1346" s="30">
        <v>104.95399999999999</v>
      </c>
      <c r="M1346" s="30">
        <v>30</v>
      </c>
      <c r="N1346" s="30">
        <v>20.850999999999999</v>
      </c>
      <c r="O1346" s="30">
        <v>9.1229999999999993</v>
      </c>
    </row>
    <row r="1347" spans="1:15" ht="40.5" x14ac:dyDescent="0.25">
      <c r="A1347" s="25">
        <f t="shared" ref="A1347" si="334">A1346+1</f>
        <v>1298</v>
      </c>
      <c r="B1347" s="22">
        <f t="shared" si="328"/>
        <v>21</v>
      </c>
      <c r="C1347" s="23">
        <v>854</v>
      </c>
      <c r="D1347" s="36" t="s">
        <v>2427</v>
      </c>
      <c r="E1347" s="19" t="s">
        <v>26</v>
      </c>
      <c r="F1347" s="19" t="s">
        <v>2428</v>
      </c>
      <c r="G1347" s="19" t="s">
        <v>226</v>
      </c>
      <c r="H1347" s="18" t="s">
        <v>2411</v>
      </c>
      <c r="I1347" s="30">
        <v>142.786</v>
      </c>
      <c r="J1347" s="30">
        <v>71.3</v>
      </c>
      <c r="K1347" s="30">
        <v>0</v>
      </c>
      <c r="L1347" s="30">
        <v>41</v>
      </c>
      <c r="M1347" s="30">
        <v>30.486000000000001</v>
      </c>
      <c r="N1347" s="30">
        <v>0</v>
      </c>
      <c r="O1347" s="30">
        <v>0</v>
      </c>
    </row>
    <row r="1348" spans="1:15" ht="60.75" x14ac:dyDescent="0.25">
      <c r="A1348" s="25">
        <f t="shared" ref="A1348" si="335">A1347+1</f>
        <v>1299</v>
      </c>
      <c r="B1348" s="22">
        <f t="shared" si="328"/>
        <v>22</v>
      </c>
      <c r="C1348" s="23">
        <v>868</v>
      </c>
      <c r="D1348" s="36" t="s">
        <v>2429</v>
      </c>
      <c r="E1348" s="19" t="s">
        <v>26</v>
      </c>
      <c r="F1348" s="19" t="s">
        <v>23</v>
      </c>
      <c r="G1348" s="19" t="s">
        <v>226</v>
      </c>
      <c r="H1348" s="18" t="s">
        <v>2430</v>
      </c>
      <c r="I1348" s="30">
        <v>102.24</v>
      </c>
      <c r="J1348" s="30">
        <v>51</v>
      </c>
      <c r="K1348" s="30">
        <v>0</v>
      </c>
      <c r="L1348" s="30">
        <v>30</v>
      </c>
      <c r="M1348" s="30">
        <v>16.239999999999998</v>
      </c>
      <c r="N1348" s="30">
        <v>5</v>
      </c>
      <c r="O1348" s="30">
        <v>0</v>
      </c>
    </row>
    <row r="1349" spans="1:15" ht="40.5" x14ac:dyDescent="0.25">
      <c r="A1349" s="25">
        <f t="shared" ref="A1349" si="336">A1348+1</f>
        <v>1300</v>
      </c>
      <c r="B1349" s="22">
        <f t="shared" si="328"/>
        <v>23</v>
      </c>
      <c r="C1349" s="23">
        <v>882</v>
      </c>
      <c r="D1349" s="36" t="s">
        <v>2431</v>
      </c>
      <c r="E1349" s="19" t="s">
        <v>26</v>
      </c>
      <c r="F1349" s="19" t="s">
        <v>110</v>
      </c>
      <c r="G1349" s="19" t="s">
        <v>226</v>
      </c>
      <c r="H1349" s="18" t="s">
        <v>2432</v>
      </c>
      <c r="I1349" s="30">
        <v>244.952</v>
      </c>
      <c r="J1349" s="30">
        <v>110.22799999999999</v>
      </c>
      <c r="K1349" s="30">
        <v>0</v>
      </c>
      <c r="L1349" s="30">
        <v>85.733000000000004</v>
      </c>
      <c r="M1349" s="30">
        <v>18.632999999999999</v>
      </c>
      <c r="N1349" s="30">
        <v>9.9350000000000005</v>
      </c>
      <c r="O1349" s="30">
        <v>20.422999999999998</v>
      </c>
    </row>
    <row r="1350" spans="1:15" ht="40.5" x14ac:dyDescent="0.25">
      <c r="A1350" s="25">
        <f t="shared" ref="A1350" si="337">A1349+1</f>
        <v>1301</v>
      </c>
      <c r="B1350" s="22">
        <f t="shared" si="328"/>
        <v>24</v>
      </c>
      <c r="C1350" s="23">
        <v>943</v>
      </c>
      <c r="D1350" s="36" t="s">
        <v>2433</v>
      </c>
      <c r="E1350" s="19" t="s">
        <v>26</v>
      </c>
      <c r="F1350" s="19" t="s">
        <v>110</v>
      </c>
      <c r="G1350" s="19" t="s">
        <v>226</v>
      </c>
      <c r="H1350" s="18" t="s">
        <v>2434</v>
      </c>
      <c r="I1350" s="30">
        <v>164.124</v>
      </c>
      <c r="J1350" s="30">
        <v>73.855999999999995</v>
      </c>
      <c r="K1350" s="30">
        <v>0</v>
      </c>
      <c r="L1350" s="30">
        <v>57.442999999999998</v>
      </c>
      <c r="M1350" s="30">
        <v>10</v>
      </c>
      <c r="N1350" s="30">
        <v>7.9329999999999998</v>
      </c>
      <c r="O1350" s="30">
        <v>14.891999999999999</v>
      </c>
    </row>
    <row r="1351" spans="1:15" ht="40.5" x14ac:dyDescent="0.25">
      <c r="A1351" s="25">
        <f t="shared" ref="A1351" si="338">A1350+1</f>
        <v>1302</v>
      </c>
      <c r="B1351" s="22">
        <f t="shared" si="328"/>
        <v>25</v>
      </c>
      <c r="C1351" s="23">
        <v>981</v>
      </c>
      <c r="D1351" s="36" t="s">
        <v>2435</v>
      </c>
      <c r="E1351" s="19" t="s">
        <v>26</v>
      </c>
      <c r="F1351" s="19" t="s">
        <v>110</v>
      </c>
      <c r="G1351" s="19" t="s">
        <v>226</v>
      </c>
      <c r="H1351" s="18" t="s">
        <v>2436</v>
      </c>
      <c r="I1351" s="30">
        <v>163.78200000000001</v>
      </c>
      <c r="J1351" s="30">
        <v>73.701999999999998</v>
      </c>
      <c r="K1351" s="30">
        <v>0</v>
      </c>
      <c r="L1351" s="30">
        <v>57.323999999999998</v>
      </c>
      <c r="M1351" s="30">
        <v>10</v>
      </c>
      <c r="N1351" s="30">
        <v>7.8639999999999999</v>
      </c>
      <c r="O1351" s="30">
        <v>14.891999999999999</v>
      </c>
    </row>
    <row r="1352" spans="1:15" ht="40.5" x14ac:dyDescent="0.25">
      <c r="A1352" s="25">
        <f t="shared" ref="A1352" si="339">A1351+1</f>
        <v>1303</v>
      </c>
      <c r="B1352" s="22">
        <f t="shared" si="328"/>
        <v>26</v>
      </c>
      <c r="C1352" s="23">
        <v>992</v>
      </c>
      <c r="D1352" s="36" t="s">
        <v>2437</v>
      </c>
      <c r="E1352" s="19" t="s">
        <v>26</v>
      </c>
      <c r="F1352" s="19" t="s">
        <v>43</v>
      </c>
      <c r="G1352" s="19" t="s">
        <v>226</v>
      </c>
      <c r="H1352" s="18" t="s">
        <v>111</v>
      </c>
      <c r="I1352" s="30">
        <v>115.38</v>
      </c>
      <c r="J1352" s="30">
        <v>57.5</v>
      </c>
      <c r="K1352" s="30">
        <v>0</v>
      </c>
      <c r="L1352" s="30">
        <v>34.380000000000003</v>
      </c>
      <c r="M1352" s="30">
        <v>23.5</v>
      </c>
      <c r="N1352" s="30">
        <v>0</v>
      </c>
      <c r="O1352" s="30">
        <v>0</v>
      </c>
    </row>
    <row r="1353" spans="1:15" ht="40.5" x14ac:dyDescent="0.25">
      <c r="A1353" s="25">
        <f t="shared" ref="A1353" si="340">A1352+1</f>
        <v>1304</v>
      </c>
      <c r="B1353" s="22">
        <f t="shared" si="328"/>
        <v>27</v>
      </c>
      <c r="C1353" s="23">
        <v>1015</v>
      </c>
      <c r="D1353" s="36" t="s">
        <v>2438</v>
      </c>
      <c r="E1353" s="19" t="s">
        <v>26</v>
      </c>
      <c r="F1353" s="19" t="s">
        <v>110</v>
      </c>
      <c r="G1353" s="19" t="s">
        <v>226</v>
      </c>
      <c r="H1353" s="18" t="s">
        <v>2411</v>
      </c>
      <c r="I1353" s="30">
        <v>115.38</v>
      </c>
      <c r="J1353" s="30">
        <v>57.5</v>
      </c>
      <c r="K1353" s="30">
        <v>0</v>
      </c>
      <c r="L1353" s="30">
        <v>34.380000000000003</v>
      </c>
      <c r="M1353" s="30">
        <v>23.5</v>
      </c>
      <c r="N1353" s="30">
        <v>0</v>
      </c>
      <c r="O1353" s="30">
        <v>0</v>
      </c>
    </row>
    <row r="1354" spans="1:15" ht="40.5" x14ac:dyDescent="0.25">
      <c r="A1354" s="25">
        <f t="shared" ref="A1354" si="341">A1353+1</f>
        <v>1305</v>
      </c>
      <c r="B1354" s="22">
        <f t="shared" si="328"/>
        <v>28</v>
      </c>
      <c r="C1354" s="23">
        <v>1021</v>
      </c>
      <c r="D1354" s="36" t="s">
        <v>2439</v>
      </c>
      <c r="E1354" s="19" t="s">
        <v>26</v>
      </c>
      <c r="F1354" s="19" t="s">
        <v>20</v>
      </c>
      <c r="G1354" s="19" t="s">
        <v>226</v>
      </c>
      <c r="H1354" s="18" t="s">
        <v>2420</v>
      </c>
      <c r="I1354" s="30">
        <v>115.38</v>
      </c>
      <c r="J1354" s="30">
        <v>57.5</v>
      </c>
      <c r="K1354" s="30">
        <v>0</v>
      </c>
      <c r="L1354" s="30">
        <v>34.380000000000003</v>
      </c>
      <c r="M1354" s="30">
        <v>23.5</v>
      </c>
      <c r="N1354" s="30">
        <v>0</v>
      </c>
      <c r="O1354" s="30">
        <v>0</v>
      </c>
    </row>
    <row r="1355" spans="1:15" ht="40.5" x14ac:dyDescent="0.25">
      <c r="A1355" s="25">
        <f t="shared" ref="A1355" si="342">A1354+1</f>
        <v>1306</v>
      </c>
      <c r="B1355" s="22">
        <f t="shared" si="328"/>
        <v>29</v>
      </c>
      <c r="C1355" s="23">
        <v>1083</v>
      </c>
      <c r="D1355" s="36" t="s">
        <v>2440</v>
      </c>
      <c r="E1355" s="19" t="s">
        <v>26</v>
      </c>
      <c r="F1355" s="19" t="s">
        <v>43</v>
      </c>
      <c r="G1355" s="19" t="s">
        <v>226</v>
      </c>
      <c r="H1355" s="18" t="s">
        <v>2416</v>
      </c>
      <c r="I1355" s="30">
        <v>115.38</v>
      </c>
      <c r="J1355" s="30">
        <v>57.5</v>
      </c>
      <c r="K1355" s="30">
        <v>0</v>
      </c>
      <c r="L1355" s="30">
        <v>34.380000000000003</v>
      </c>
      <c r="M1355" s="30">
        <v>23.5</v>
      </c>
      <c r="N1355" s="30">
        <v>0</v>
      </c>
      <c r="O1355" s="30">
        <v>0</v>
      </c>
    </row>
    <row r="1356" spans="1:15" ht="40.5" x14ac:dyDescent="0.25">
      <c r="A1356" s="25">
        <f t="shared" ref="A1356" si="343">A1355+1</f>
        <v>1307</v>
      </c>
      <c r="B1356" s="22">
        <f t="shared" si="328"/>
        <v>30</v>
      </c>
      <c r="C1356" s="23">
        <v>1129</v>
      </c>
      <c r="D1356" s="36" t="s">
        <v>2441</v>
      </c>
      <c r="E1356" s="19" t="s">
        <v>26</v>
      </c>
      <c r="F1356" s="19" t="s">
        <v>110</v>
      </c>
      <c r="G1356" s="19" t="s">
        <v>226</v>
      </c>
      <c r="H1356" s="18" t="s">
        <v>2416</v>
      </c>
      <c r="I1356" s="30">
        <v>174.31</v>
      </c>
      <c r="J1356" s="30">
        <v>87</v>
      </c>
      <c r="K1356" s="30">
        <v>0</v>
      </c>
      <c r="L1356" s="30">
        <v>51</v>
      </c>
      <c r="M1356" s="30">
        <v>36.31</v>
      </c>
      <c r="N1356" s="30">
        <v>0</v>
      </c>
      <c r="O1356" s="30">
        <v>0</v>
      </c>
    </row>
    <row r="1357" spans="1:15" ht="40.5" x14ac:dyDescent="0.25">
      <c r="A1357" s="25">
        <f t="shared" ref="A1357" si="344">A1356+1</f>
        <v>1308</v>
      </c>
      <c r="B1357" s="22">
        <f t="shared" si="328"/>
        <v>31</v>
      </c>
      <c r="C1357" s="23">
        <v>1137</v>
      </c>
      <c r="D1357" s="36" t="s">
        <v>2442</v>
      </c>
      <c r="E1357" s="19" t="s">
        <v>26</v>
      </c>
      <c r="F1357" s="19" t="s">
        <v>110</v>
      </c>
      <c r="G1357" s="19" t="s">
        <v>226</v>
      </c>
      <c r="H1357" s="18" t="s">
        <v>2416</v>
      </c>
      <c r="I1357" s="30">
        <v>106</v>
      </c>
      <c r="J1357" s="30">
        <v>53</v>
      </c>
      <c r="K1357" s="30">
        <v>0</v>
      </c>
      <c r="L1357" s="30">
        <v>32</v>
      </c>
      <c r="M1357" s="30">
        <v>21</v>
      </c>
      <c r="N1357" s="30">
        <v>0</v>
      </c>
      <c r="O1357" s="30">
        <v>0</v>
      </c>
    </row>
    <row r="1358" spans="1:15" ht="40.5" x14ac:dyDescent="0.25">
      <c r="A1358" s="25">
        <f t="shared" ref="A1358" si="345">A1357+1</f>
        <v>1309</v>
      </c>
      <c r="B1358" s="22">
        <f t="shared" si="328"/>
        <v>32</v>
      </c>
      <c r="C1358" s="23">
        <v>1205</v>
      </c>
      <c r="D1358" s="36" t="s">
        <v>2443</v>
      </c>
      <c r="E1358" s="19" t="s">
        <v>26</v>
      </c>
      <c r="F1358" s="19" t="s">
        <v>110</v>
      </c>
      <c r="G1358" s="19" t="s">
        <v>226</v>
      </c>
      <c r="H1358" s="18" t="s">
        <v>2444</v>
      </c>
      <c r="I1358" s="30">
        <v>115</v>
      </c>
      <c r="J1358" s="30">
        <v>57.5</v>
      </c>
      <c r="K1358" s="30">
        <v>0</v>
      </c>
      <c r="L1358" s="30">
        <v>44.777000000000001</v>
      </c>
      <c r="M1358" s="30">
        <v>12.723000000000001</v>
      </c>
      <c r="N1358" s="30">
        <v>0</v>
      </c>
      <c r="O1358" s="30">
        <v>0</v>
      </c>
    </row>
    <row r="1359" spans="1:15" ht="40.5" x14ac:dyDescent="0.25">
      <c r="A1359" s="25">
        <f t="shared" ref="A1359" si="346">A1358+1</f>
        <v>1310</v>
      </c>
      <c r="B1359" s="22">
        <f t="shared" si="328"/>
        <v>33</v>
      </c>
      <c r="C1359" s="23">
        <v>1228</v>
      </c>
      <c r="D1359" s="36" t="s">
        <v>2445</v>
      </c>
      <c r="E1359" s="19" t="s">
        <v>26</v>
      </c>
      <c r="F1359" s="19" t="s">
        <v>110</v>
      </c>
      <c r="G1359" s="19" t="s">
        <v>226</v>
      </c>
      <c r="H1359" s="18" t="s">
        <v>2411</v>
      </c>
      <c r="I1359" s="30">
        <v>115</v>
      </c>
      <c r="J1359" s="30">
        <v>57.5</v>
      </c>
      <c r="K1359" s="30">
        <v>0</v>
      </c>
      <c r="L1359" s="30">
        <v>44.777999999999999</v>
      </c>
      <c r="M1359" s="30">
        <v>12.722</v>
      </c>
      <c r="N1359" s="30">
        <v>0</v>
      </c>
      <c r="O1359" s="30">
        <v>0</v>
      </c>
    </row>
    <row r="1360" spans="1:15" ht="40.5" x14ac:dyDescent="0.25">
      <c r="A1360" s="25">
        <f t="shared" ref="A1360" si="347">A1359+1</f>
        <v>1311</v>
      </c>
      <c r="B1360" s="22">
        <f t="shared" si="328"/>
        <v>34</v>
      </c>
      <c r="C1360" s="23">
        <v>1229</v>
      </c>
      <c r="D1360" s="36" t="s">
        <v>2446</v>
      </c>
      <c r="E1360" s="19" t="s">
        <v>26</v>
      </c>
      <c r="F1360" s="19" t="s">
        <v>110</v>
      </c>
      <c r="G1360" s="19" t="s">
        <v>226</v>
      </c>
      <c r="H1360" s="18" t="s">
        <v>2416</v>
      </c>
      <c r="I1360" s="30">
        <v>115</v>
      </c>
      <c r="J1360" s="30">
        <v>57.5</v>
      </c>
      <c r="K1360" s="30">
        <v>0</v>
      </c>
      <c r="L1360" s="30">
        <v>44.777999999999999</v>
      </c>
      <c r="M1360" s="30">
        <v>12.722</v>
      </c>
      <c r="N1360" s="30">
        <v>0</v>
      </c>
      <c r="O1360" s="30">
        <v>0</v>
      </c>
    </row>
    <row r="1361" spans="1:15" ht="40.5" x14ac:dyDescent="0.25">
      <c r="A1361" s="25">
        <f t="shared" ref="A1361" si="348">A1360+1</f>
        <v>1312</v>
      </c>
      <c r="B1361" s="22">
        <f t="shared" si="328"/>
        <v>35</v>
      </c>
      <c r="C1361" s="23">
        <v>1230</v>
      </c>
      <c r="D1361" s="36" t="s">
        <v>2447</v>
      </c>
      <c r="E1361" s="19" t="s">
        <v>26</v>
      </c>
      <c r="F1361" s="19" t="s">
        <v>110</v>
      </c>
      <c r="G1361" s="19" t="s">
        <v>226</v>
      </c>
      <c r="H1361" s="18" t="s">
        <v>2448</v>
      </c>
      <c r="I1361" s="30">
        <v>115</v>
      </c>
      <c r="J1361" s="30">
        <v>57.5</v>
      </c>
      <c r="K1361" s="30">
        <v>0</v>
      </c>
      <c r="L1361" s="30">
        <v>44.777999999999999</v>
      </c>
      <c r="M1361" s="30">
        <v>12.722</v>
      </c>
      <c r="N1361" s="30">
        <v>0</v>
      </c>
      <c r="O1361" s="30">
        <v>0</v>
      </c>
    </row>
    <row r="1362" spans="1:15" ht="60.75" x14ac:dyDescent="0.25">
      <c r="A1362" s="25">
        <f t="shared" ref="A1362" si="349">A1361+1</f>
        <v>1313</v>
      </c>
      <c r="B1362" s="22">
        <f t="shared" si="328"/>
        <v>36</v>
      </c>
      <c r="C1362" s="23">
        <v>1332</v>
      </c>
      <c r="D1362" s="36" t="s">
        <v>2449</v>
      </c>
      <c r="E1362" s="19" t="s">
        <v>26</v>
      </c>
      <c r="F1362" s="19" t="s">
        <v>110</v>
      </c>
      <c r="G1362" s="19" t="s">
        <v>226</v>
      </c>
      <c r="H1362" s="18" t="s">
        <v>2416</v>
      </c>
      <c r="I1362" s="30">
        <v>215.06399999999999</v>
      </c>
      <c r="J1362" s="30">
        <v>107.252</v>
      </c>
      <c r="K1362" s="30">
        <v>0</v>
      </c>
      <c r="L1362" s="30">
        <v>66.369</v>
      </c>
      <c r="M1362" s="30">
        <v>11.443</v>
      </c>
      <c r="N1362" s="30">
        <v>30</v>
      </c>
      <c r="O1362" s="30">
        <v>0</v>
      </c>
    </row>
    <row r="1363" spans="1:15" ht="40.5" x14ac:dyDescent="0.25">
      <c r="A1363" s="25">
        <f t="shared" ref="A1363" si="350">A1362+1</f>
        <v>1314</v>
      </c>
      <c r="B1363" s="22">
        <f t="shared" si="328"/>
        <v>37</v>
      </c>
      <c r="C1363" s="23">
        <v>1439</v>
      </c>
      <c r="D1363" s="36" t="s">
        <v>2450</v>
      </c>
      <c r="E1363" s="19" t="s">
        <v>26</v>
      </c>
      <c r="F1363" s="19" t="s">
        <v>110</v>
      </c>
      <c r="G1363" s="19" t="s">
        <v>226</v>
      </c>
      <c r="H1363" s="18" t="s">
        <v>2416</v>
      </c>
      <c r="I1363" s="30">
        <v>150.01599999999999</v>
      </c>
      <c r="J1363" s="30">
        <v>75</v>
      </c>
      <c r="K1363" s="30">
        <v>0</v>
      </c>
      <c r="L1363" s="30">
        <v>45.015999999999998</v>
      </c>
      <c r="M1363" s="30">
        <v>30</v>
      </c>
      <c r="N1363" s="30">
        <v>0</v>
      </c>
      <c r="O1363" s="30">
        <v>0</v>
      </c>
    </row>
    <row r="1364" spans="1:15" ht="60.75" x14ac:dyDescent="0.25">
      <c r="A1364" s="25">
        <f t="shared" ref="A1364" si="351">A1363+1</f>
        <v>1315</v>
      </c>
      <c r="B1364" s="22">
        <f t="shared" si="328"/>
        <v>38</v>
      </c>
      <c r="C1364" s="23">
        <v>1987</v>
      </c>
      <c r="D1364" s="36" t="s">
        <v>2451</v>
      </c>
      <c r="E1364" s="19" t="s">
        <v>26</v>
      </c>
      <c r="F1364" s="19" t="s">
        <v>110</v>
      </c>
      <c r="G1364" s="19" t="s">
        <v>226</v>
      </c>
      <c r="H1364" s="18" t="s">
        <v>2416</v>
      </c>
      <c r="I1364" s="30">
        <v>299.88799999999998</v>
      </c>
      <c r="J1364" s="30">
        <v>149.9</v>
      </c>
      <c r="K1364" s="30">
        <v>0</v>
      </c>
      <c r="L1364" s="30">
        <v>91.62</v>
      </c>
      <c r="M1364" s="30">
        <v>30</v>
      </c>
      <c r="N1364" s="30">
        <v>20</v>
      </c>
      <c r="O1364" s="30">
        <v>8.3680000000000003</v>
      </c>
    </row>
    <row r="1365" spans="1:15" ht="40.5" x14ac:dyDescent="0.25">
      <c r="A1365" s="25">
        <f t="shared" ref="A1365" si="352">A1364+1</f>
        <v>1316</v>
      </c>
      <c r="B1365" s="22">
        <f t="shared" si="328"/>
        <v>39</v>
      </c>
      <c r="C1365" s="23">
        <v>636</v>
      </c>
      <c r="D1365" s="36" t="s">
        <v>2452</v>
      </c>
      <c r="E1365" s="19" t="s">
        <v>24</v>
      </c>
      <c r="F1365" s="19" t="s">
        <v>110</v>
      </c>
      <c r="G1365" s="19" t="s">
        <v>226</v>
      </c>
      <c r="H1365" s="18" t="s">
        <v>2416</v>
      </c>
      <c r="I1365" s="30">
        <v>297.416</v>
      </c>
      <c r="J1365" s="30">
        <v>133.83699999999999</v>
      </c>
      <c r="K1365" s="30">
        <v>0</v>
      </c>
      <c r="L1365" s="30">
        <v>104.096</v>
      </c>
      <c r="M1365" s="30">
        <v>30</v>
      </c>
      <c r="N1365" s="30">
        <v>11.313000000000001</v>
      </c>
      <c r="O1365" s="30">
        <v>18.170000000000002</v>
      </c>
    </row>
    <row r="1366" spans="1:15" ht="40.5" x14ac:dyDescent="0.25">
      <c r="A1366" s="25">
        <f t="shared" ref="A1366" si="353">A1365+1</f>
        <v>1317</v>
      </c>
      <c r="B1366" s="22">
        <f t="shared" si="328"/>
        <v>40</v>
      </c>
      <c r="C1366" s="23">
        <v>642</v>
      </c>
      <c r="D1366" s="36" t="s">
        <v>2453</v>
      </c>
      <c r="E1366" s="19" t="s">
        <v>24</v>
      </c>
      <c r="F1366" s="19" t="s">
        <v>110</v>
      </c>
      <c r="G1366" s="19" t="s">
        <v>226</v>
      </c>
      <c r="H1366" s="18" t="s">
        <v>2416</v>
      </c>
      <c r="I1366" s="30">
        <v>232.04400000000001</v>
      </c>
      <c r="J1366" s="30">
        <v>104.42</v>
      </c>
      <c r="K1366" s="30">
        <v>0</v>
      </c>
      <c r="L1366" s="30">
        <v>81.215999999999994</v>
      </c>
      <c r="M1366" s="30">
        <v>30</v>
      </c>
      <c r="N1366" s="30">
        <v>16.408000000000001</v>
      </c>
      <c r="O1366" s="30">
        <v>0</v>
      </c>
    </row>
    <row r="1367" spans="1:15" ht="60.75" x14ac:dyDescent="0.25">
      <c r="A1367" s="25">
        <f t="shared" ref="A1367" si="354">A1366+1</f>
        <v>1318</v>
      </c>
      <c r="B1367" s="22">
        <f t="shared" si="328"/>
        <v>41</v>
      </c>
      <c r="C1367" s="23">
        <v>683</v>
      </c>
      <c r="D1367" s="36" t="s">
        <v>2454</v>
      </c>
      <c r="E1367" s="19" t="s">
        <v>24</v>
      </c>
      <c r="F1367" s="19" t="s">
        <v>110</v>
      </c>
      <c r="G1367" s="19" t="s">
        <v>226</v>
      </c>
      <c r="H1367" s="18" t="s">
        <v>2416</v>
      </c>
      <c r="I1367" s="30">
        <v>149.14699999999999</v>
      </c>
      <c r="J1367" s="30">
        <v>67.116</v>
      </c>
      <c r="K1367" s="30">
        <v>0</v>
      </c>
      <c r="L1367" s="30">
        <v>52.201999999999998</v>
      </c>
      <c r="M1367" s="30">
        <v>18.5</v>
      </c>
      <c r="N1367" s="30">
        <v>5.226</v>
      </c>
      <c r="O1367" s="30">
        <v>6.1029999999999998</v>
      </c>
    </row>
    <row r="1368" spans="1:15" ht="81" x14ac:dyDescent="0.25">
      <c r="A1368" s="25">
        <f t="shared" ref="A1368" si="355">A1367+1</f>
        <v>1319</v>
      </c>
      <c r="B1368" s="22">
        <f t="shared" si="328"/>
        <v>42</v>
      </c>
      <c r="C1368" s="23">
        <v>1480</v>
      </c>
      <c r="D1368" s="36" t="s">
        <v>2455</v>
      </c>
      <c r="E1368" s="19" t="s">
        <v>24</v>
      </c>
      <c r="F1368" s="19" t="s">
        <v>861</v>
      </c>
      <c r="G1368" s="19" t="s">
        <v>226</v>
      </c>
      <c r="H1368" s="18" t="s">
        <v>2416</v>
      </c>
      <c r="I1368" s="30">
        <v>150</v>
      </c>
      <c r="J1368" s="30">
        <v>67.5</v>
      </c>
      <c r="K1368" s="30">
        <v>0</v>
      </c>
      <c r="L1368" s="30">
        <v>45</v>
      </c>
      <c r="M1368" s="30">
        <v>22.5</v>
      </c>
      <c r="N1368" s="30">
        <v>15</v>
      </c>
      <c r="O1368" s="30">
        <v>0</v>
      </c>
    </row>
    <row r="1369" spans="1:15" ht="40.5" x14ac:dyDescent="0.25">
      <c r="A1369" s="25">
        <f t="shared" ref="A1369" si="356">A1368+1</f>
        <v>1320</v>
      </c>
      <c r="B1369" s="22">
        <f t="shared" si="328"/>
        <v>43</v>
      </c>
      <c r="C1369" s="23">
        <v>650</v>
      </c>
      <c r="D1369" s="36" t="s">
        <v>2456</v>
      </c>
      <c r="E1369" s="19" t="s">
        <v>127</v>
      </c>
      <c r="F1369" s="19" t="s">
        <v>110</v>
      </c>
      <c r="G1369" s="19" t="s">
        <v>226</v>
      </c>
      <c r="H1369" s="18" t="s">
        <v>2432</v>
      </c>
      <c r="I1369" s="30">
        <v>299.81799999999998</v>
      </c>
      <c r="J1369" s="30">
        <v>134.91800000000001</v>
      </c>
      <c r="K1369" s="30">
        <v>0</v>
      </c>
      <c r="L1369" s="30">
        <v>104.93600000000001</v>
      </c>
      <c r="M1369" s="30">
        <v>35</v>
      </c>
      <c r="N1369" s="30">
        <v>17.515999999999998</v>
      </c>
      <c r="O1369" s="30">
        <v>7.4480000000000004</v>
      </c>
    </row>
    <row r="1370" spans="1:15" ht="40.5" x14ac:dyDescent="0.25">
      <c r="A1370" s="25">
        <f t="shared" ref="A1370" si="357">A1369+1</f>
        <v>1321</v>
      </c>
      <c r="B1370" s="22">
        <f t="shared" si="328"/>
        <v>44</v>
      </c>
      <c r="C1370" s="23">
        <v>655</v>
      </c>
      <c r="D1370" s="36" t="s">
        <v>2457</v>
      </c>
      <c r="E1370" s="19" t="s">
        <v>127</v>
      </c>
      <c r="F1370" s="19" t="s">
        <v>110</v>
      </c>
      <c r="G1370" s="19" t="s">
        <v>226</v>
      </c>
      <c r="H1370" s="18" t="s">
        <v>2458</v>
      </c>
      <c r="I1370" s="30">
        <v>299.93200000000002</v>
      </c>
      <c r="J1370" s="30">
        <v>134.96899999999999</v>
      </c>
      <c r="K1370" s="30">
        <v>0</v>
      </c>
      <c r="L1370" s="30">
        <v>104.976</v>
      </c>
      <c r="M1370" s="30">
        <v>30</v>
      </c>
      <c r="N1370" s="30">
        <v>17.948</v>
      </c>
      <c r="O1370" s="30">
        <v>12.039</v>
      </c>
    </row>
    <row r="1371" spans="1:15" ht="40.5" x14ac:dyDescent="0.25">
      <c r="A1371" s="25">
        <f t="shared" ref="A1371" si="358">A1370+1</f>
        <v>1322</v>
      </c>
      <c r="B1371" s="22">
        <f t="shared" si="328"/>
        <v>45</v>
      </c>
      <c r="C1371" s="23">
        <v>676</v>
      </c>
      <c r="D1371" s="36" t="s">
        <v>2459</v>
      </c>
      <c r="E1371" s="19" t="s">
        <v>127</v>
      </c>
      <c r="F1371" s="19" t="s">
        <v>110</v>
      </c>
      <c r="G1371" s="19" t="s">
        <v>226</v>
      </c>
      <c r="H1371" s="18" t="s">
        <v>2434</v>
      </c>
      <c r="I1371" s="30">
        <v>299.91500000000002</v>
      </c>
      <c r="J1371" s="30">
        <v>134.96199999999999</v>
      </c>
      <c r="K1371" s="30">
        <v>0</v>
      </c>
      <c r="L1371" s="30">
        <v>104.97</v>
      </c>
      <c r="M1371" s="30">
        <v>30</v>
      </c>
      <c r="N1371" s="30">
        <v>17.588000000000001</v>
      </c>
      <c r="O1371" s="30">
        <v>12.395</v>
      </c>
    </row>
    <row r="1372" spans="1:15" s="3" customFormat="1" ht="60.75" x14ac:dyDescent="0.25">
      <c r="A1372" s="25">
        <f t="shared" ref="A1372" si="359">A1371+1</f>
        <v>1323</v>
      </c>
      <c r="B1372" s="22">
        <f t="shared" si="328"/>
        <v>46</v>
      </c>
      <c r="C1372" s="22">
        <v>1154</v>
      </c>
      <c r="D1372" s="35" t="s">
        <v>2460</v>
      </c>
      <c r="E1372" s="18" t="s">
        <v>127</v>
      </c>
      <c r="F1372" s="18" t="s">
        <v>110</v>
      </c>
      <c r="G1372" s="18" t="s">
        <v>226</v>
      </c>
      <c r="H1372" s="18" t="s">
        <v>2461</v>
      </c>
      <c r="I1372" s="30">
        <v>136.726</v>
      </c>
      <c r="J1372" s="30">
        <v>68.259</v>
      </c>
      <c r="K1372" s="30">
        <v>0</v>
      </c>
      <c r="L1372" s="30">
        <v>36</v>
      </c>
      <c r="M1372" s="30">
        <v>29.626999999999999</v>
      </c>
      <c r="N1372" s="30">
        <v>0</v>
      </c>
      <c r="O1372" s="30">
        <v>2.84</v>
      </c>
    </row>
    <row r="1373" spans="1:15" ht="40.5" x14ac:dyDescent="0.25">
      <c r="A1373" s="25">
        <f t="shared" ref="A1373" si="360">A1372+1</f>
        <v>1324</v>
      </c>
      <c r="B1373" s="22">
        <f t="shared" si="328"/>
        <v>47</v>
      </c>
      <c r="C1373" s="23">
        <v>1290</v>
      </c>
      <c r="D1373" s="36" t="s">
        <v>2462</v>
      </c>
      <c r="E1373" s="19" t="s">
        <v>127</v>
      </c>
      <c r="F1373" s="19" t="s">
        <v>110</v>
      </c>
      <c r="G1373" s="19" t="s">
        <v>226</v>
      </c>
      <c r="H1373" s="18" t="s">
        <v>111</v>
      </c>
      <c r="I1373" s="30">
        <v>299.77199999999999</v>
      </c>
      <c r="J1373" s="30">
        <v>149.886</v>
      </c>
      <c r="K1373" s="30">
        <v>0</v>
      </c>
      <c r="L1373" s="30">
        <v>89</v>
      </c>
      <c r="M1373" s="30">
        <v>57.408000000000001</v>
      </c>
      <c r="N1373" s="30">
        <v>0</v>
      </c>
      <c r="O1373" s="30">
        <v>3.4780000000000002</v>
      </c>
    </row>
    <row r="1374" spans="1:15" ht="60.75" x14ac:dyDescent="0.25">
      <c r="A1374" s="25">
        <f t="shared" ref="A1374" si="361">A1373+1</f>
        <v>1325</v>
      </c>
      <c r="B1374" s="22">
        <f t="shared" si="328"/>
        <v>48</v>
      </c>
      <c r="C1374" s="23">
        <v>1371</v>
      </c>
      <c r="D1374" s="36" t="s">
        <v>2463</v>
      </c>
      <c r="E1374" s="19" t="s">
        <v>127</v>
      </c>
      <c r="F1374" s="19" t="s">
        <v>110</v>
      </c>
      <c r="G1374" s="19" t="s">
        <v>226</v>
      </c>
      <c r="H1374" s="18" t="s">
        <v>2458</v>
      </c>
      <c r="I1374" s="30">
        <v>112.048</v>
      </c>
      <c r="J1374" s="30">
        <v>50.421999999999997</v>
      </c>
      <c r="K1374" s="30">
        <v>0</v>
      </c>
      <c r="L1374" s="30">
        <v>33.613999999999997</v>
      </c>
      <c r="M1374" s="30">
        <v>10</v>
      </c>
      <c r="N1374" s="30">
        <v>18.012</v>
      </c>
      <c r="O1374" s="30">
        <v>0</v>
      </c>
    </row>
    <row r="1375" spans="1:15" ht="81" x14ac:dyDescent="0.25">
      <c r="A1375" s="25">
        <f t="shared" ref="A1375" si="362">A1374+1</f>
        <v>1326</v>
      </c>
      <c r="B1375" s="22">
        <f t="shared" si="328"/>
        <v>49</v>
      </c>
      <c r="C1375" s="23">
        <v>1472</v>
      </c>
      <c r="D1375" s="36" t="s">
        <v>2464</v>
      </c>
      <c r="E1375" s="19" t="s">
        <v>127</v>
      </c>
      <c r="F1375" s="19" t="s">
        <v>861</v>
      </c>
      <c r="G1375" s="19" t="s">
        <v>226</v>
      </c>
      <c r="H1375" s="18" t="s">
        <v>2411</v>
      </c>
      <c r="I1375" s="30">
        <v>112.048</v>
      </c>
      <c r="J1375" s="30">
        <v>50.421999999999997</v>
      </c>
      <c r="K1375" s="30">
        <v>0</v>
      </c>
      <c r="L1375" s="30">
        <v>33.613999999999997</v>
      </c>
      <c r="M1375" s="30">
        <v>10</v>
      </c>
      <c r="N1375" s="30">
        <v>18.012</v>
      </c>
      <c r="O1375" s="30">
        <v>0</v>
      </c>
    </row>
    <row r="1376" spans="1:15" ht="40.5" x14ac:dyDescent="0.25">
      <c r="A1376" s="25">
        <f t="shared" ref="A1376" si="363">A1375+1</f>
        <v>1327</v>
      </c>
      <c r="B1376" s="22">
        <f t="shared" si="328"/>
        <v>50</v>
      </c>
      <c r="C1376" s="23">
        <v>2000</v>
      </c>
      <c r="D1376" s="36" t="s">
        <v>2465</v>
      </c>
      <c r="E1376" s="19" t="s">
        <v>127</v>
      </c>
      <c r="F1376" s="19" t="s">
        <v>110</v>
      </c>
      <c r="G1376" s="19" t="s">
        <v>226</v>
      </c>
      <c r="H1376" s="18" t="s">
        <v>111</v>
      </c>
      <c r="I1376" s="30">
        <v>299.92700000000002</v>
      </c>
      <c r="J1376" s="30">
        <v>149.96</v>
      </c>
      <c r="K1376" s="30">
        <v>0</v>
      </c>
      <c r="L1376" s="30">
        <v>80</v>
      </c>
      <c r="M1376" s="30">
        <v>48.493000000000002</v>
      </c>
      <c r="N1376" s="30">
        <v>0</v>
      </c>
      <c r="O1376" s="30">
        <v>21.474</v>
      </c>
    </row>
    <row r="1377" spans="1:15" ht="60.75" x14ac:dyDescent="0.25">
      <c r="A1377" s="25">
        <f t="shared" ref="A1377" si="364">A1376+1</f>
        <v>1328</v>
      </c>
      <c r="B1377" s="22">
        <f t="shared" si="328"/>
        <v>51</v>
      </c>
      <c r="C1377" s="23">
        <v>687</v>
      </c>
      <c r="D1377" s="36" t="s">
        <v>2466</v>
      </c>
      <c r="E1377" s="19" t="s">
        <v>22</v>
      </c>
      <c r="F1377" s="19" t="s">
        <v>110</v>
      </c>
      <c r="G1377" s="19" t="s">
        <v>226</v>
      </c>
      <c r="H1377" s="18" t="s">
        <v>2458</v>
      </c>
      <c r="I1377" s="30">
        <v>299.56</v>
      </c>
      <c r="J1377" s="30">
        <v>134.80199999999999</v>
      </c>
      <c r="K1377" s="30">
        <v>0</v>
      </c>
      <c r="L1377" s="30">
        <v>104.846</v>
      </c>
      <c r="M1377" s="30">
        <v>30</v>
      </c>
      <c r="N1377" s="30">
        <v>22.201000000000001</v>
      </c>
      <c r="O1377" s="30">
        <v>7.7110000000000003</v>
      </c>
    </row>
    <row r="1378" spans="1:15" ht="75" x14ac:dyDescent="0.25">
      <c r="A1378" s="25">
        <f t="shared" ref="A1378" si="365">A1377+1</f>
        <v>1329</v>
      </c>
      <c r="B1378" s="22">
        <f t="shared" si="328"/>
        <v>52</v>
      </c>
      <c r="C1378" s="23">
        <v>929</v>
      </c>
      <c r="D1378" s="36" t="s">
        <v>2467</v>
      </c>
      <c r="E1378" s="19" t="s">
        <v>22</v>
      </c>
      <c r="F1378" s="19" t="s">
        <v>2468</v>
      </c>
      <c r="G1378" s="19" t="s">
        <v>226</v>
      </c>
      <c r="H1378" s="18" t="s">
        <v>2416</v>
      </c>
      <c r="I1378" s="30">
        <v>299.55399999999997</v>
      </c>
      <c r="J1378" s="30">
        <v>149</v>
      </c>
      <c r="K1378" s="30">
        <v>0</v>
      </c>
      <c r="L1378" s="30">
        <v>86.8</v>
      </c>
      <c r="M1378" s="30">
        <v>32</v>
      </c>
      <c r="N1378" s="30">
        <v>18.539000000000001</v>
      </c>
      <c r="O1378" s="30">
        <v>13.215</v>
      </c>
    </row>
    <row r="1379" spans="1:15" ht="75" x14ac:dyDescent="0.25">
      <c r="A1379" s="25">
        <f t="shared" ref="A1379" si="366">A1378+1</f>
        <v>1330</v>
      </c>
      <c r="B1379" s="22">
        <f t="shared" si="328"/>
        <v>53</v>
      </c>
      <c r="C1379" s="23">
        <v>934</v>
      </c>
      <c r="D1379" s="36" t="s">
        <v>2469</v>
      </c>
      <c r="E1379" s="19" t="s">
        <v>22</v>
      </c>
      <c r="F1379" s="19" t="s">
        <v>2468</v>
      </c>
      <c r="G1379" s="19" t="s">
        <v>226</v>
      </c>
      <c r="H1379" s="18" t="s">
        <v>2416</v>
      </c>
      <c r="I1379" s="30">
        <v>299.351</v>
      </c>
      <c r="J1379" s="30">
        <v>149.66999999999999</v>
      </c>
      <c r="K1379" s="30">
        <v>0</v>
      </c>
      <c r="L1379" s="30">
        <v>86</v>
      </c>
      <c r="M1379" s="30">
        <v>34</v>
      </c>
      <c r="N1379" s="30">
        <v>18.117999999999999</v>
      </c>
      <c r="O1379" s="30">
        <v>11.563000000000001</v>
      </c>
    </row>
    <row r="1380" spans="1:15" ht="75" x14ac:dyDescent="0.25">
      <c r="A1380" s="25">
        <f t="shared" ref="A1380" si="367">A1379+1</f>
        <v>1331</v>
      </c>
      <c r="B1380" s="22">
        <f t="shared" si="328"/>
        <v>54</v>
      </c>
      <c r="C1380" s="23">
        <v>1660</v>
      </c>
      <c r="D1380" s="36" t="s">
        <v>2470</v>
      </c>
      <c r="E1380" s="19" t="s">
        <v>22</v>
      </c>
      <c r="F1380" s="19" t="s">
        <v>2468</v>
      </c>
      <c r="G1380" s="19" t="s">
        <v>226</v>
      </c>
      <c r="H1380" s="18" t="s">
        <v>2416</v>
      </c>
      <c r="I1380" s="30">
        <v>500</v>
      </c>
      <c r="J1380" s="30">
        <v>250</v>
      </c>
      <c r="K1380" s="30">
        <v>0</v>
      </c>
      <c r="L1380" s="30">
        <v>170</v>
      </c>
      <c r="M1380" s="30">
        <v>50</v>
      </c>
      <c r="N1380" s="30">
        <v>30</v>
      </c>
      <c r="O1380" s="30">
        <v>0</v>
      </c>
    </row>
    <row r="1381" spans="1:15" s="10" customFormat="1" ht="20.25" x14ac:dyDescent="0.3">
      <c r="A1381" s="26"/>
      <c r="B1381" s="6">
        <v>20</v>
      </c>
      <c r="C1381" s="6"/>
      <c r="D1381" s="7" t="s">
        <v>2505</v>
      </c>
      <c r="E1381" s="20"/>
      <c r="F1381" s="20"/>
      <c r="G1381" s="20"/>
      <c r="H1381" s="20"/>
      <c r="I1381" s="11">
        <f t="shared" ref="I1381:O1381" si="368">SUM(I1382:I1401)</f>
        <v>6982.29</v>
      </c>
      <c r="J1381" s="11">
        <f t="shared" si="368"/>
        <v>3422.902</v>
      </c>
      <c r="K1381" s="11">
        <f t="shared" si="368"/>
        <v>0</v>
      </c>
      <c r="L1381" s="11">
        <f t="shared" si="368"/>
        <v>1781.9230000000002</v>
      </c>
      <c r="M1381" s="11">
        <f t="shared" si="368"/>
        <v>1621.28</v>
      </c>
      <c r="N1381" s="11">
        <f t="shared" si="368"/>
        <v>0</v>
      </c>
      <c r="O1381" s="11">
        <f t="shared" si="368"/>
        <v>156.185</v>
      </c>
    </row>
    <row r="1382" spans="1:15" ht="81" x14ac:dyDescent="0.25">
      <c r="A1382" s="25">
        <f>A1380+1</f>
        <v>1332</v>
      </c>
      <c r="B1382" s="22">
        <v>1</v>
      </c>
      <c r="C1382" s="23">
        <v>1692</v>
      </c>
      <c r="D1382" s="36" t="s">
        <v>2471</v>
      </c>
      <c r="E1382" s="19" t="s">
        <v>6</v>
      </c>
      <c r="F1382" s="19" t="s">
        <v>260</v>
      </c>
      <c r="G1382" s="19" t="s">
        <v>2472</v>
      </c>
      <c r="H1382" s="18" t="s">
        <v>2473</v>
      </c>
      <c r="I1382" s="30">
        <v>410.38799999999998</v>
      </c>
      <c r="J1382" s="30">
        <v>200</v>
      </c>
      <c r="K1382" s="30">
        <v>0</v>
      </c>
      <c r="L1382" s="30">
        <v>110.38800000000001</v>
      </c>
      <c r="M1382" s="30">
        <v>100</v>
      </c>
      <c r="N1382" s="30">
        <v>0</v>
      </c>
      <c r="O1382" s="30">
        <v>0</v>
      </c>
    </row>
    <row r="1383" spans="1:15" ht="81" x14ac:dyDescent="0.25">
      <c r="A1383" s="25">
        <f t="shared" ref="A1383:B1404" si="369">A1382+1</f>
        <v>1333</v>
      </c>
      <c r="B1383" s="22">
        <f>B1382+1</f>
        <v>2</v>
      </c>
      <c r="C1383" s="23">
        <v>1719</v>
      </c>
      <c r="D1383" s="36" t="s">
        <v>2474</v>
      </c>
      <c r="E1383" s="19" t="s">
        <v>6</v>
      </c>
      <c r="F1383" s="19" t="s">
        <v>260</v>
      </c>
      <c r="G1383" s="19" t="s">
        <v>2472</v>
      </c>
      <c r="H1383" s="18" t="s">
        <v>2475</v>
      </c>
      <c r="I1383" s="30">
        <v>272.05200000000002</v>
      </c>
      <c r="J1383" s="30">
        <v>135</v>
      </c>
      <c r="K1383" s="30">
        <v>0</v>
      </c>
      <c r="L1383" s="30">
        <v>67.052000000000007</v>
      </c>
      <c r="M1383" s="30">
        <v>70</v>
      </c>
      <c r="N1383" s="30">
        <v>0</v>
      </c>
      <c r="O1383" s="30">
        <v>0</v>
      </c>
    </row>
    <row r="1384" spans="1:15" ht="81" x14ac:dyDescent="0.25">
      <c r="A1384" s="25">
        <f t="shared" ref="A1384" si="370">A1383+1</f>
        <v>1334</v>
      </c>
      <c r="B1384" s="22">
        <f>B1383+1</f>
        <v>3</v>
      </c>
      <c r="C1384" s="23">
        <v>1857</v>
      </c>
      <c r="D1384" s="36" t="s">
        <v>2476</v>
      </c>
      <c r="E1384" s="19" t="s">
        <v>6</v>
      </c>
      <c r="F1384" s="19" t="s">
        <v>260</v>
      </c>
      <c r="G1384" s="19" t="s">
        <v>2472</v>
      </c>
      <c r="H1384" s="18" t="s">
        <v>2477</v>
      </c>
      <c r="I1384" s="30">
        <v>495</v>
      </c>
      <c r="J1384" s="30">
        <v>240</v>
      </c>
      <c r="K1384" s="30">
        <v>0</v>
      </c>
      <c r="L1384" s="30">
        <v>129</v>
      </c>
      <c r="M1384" s="30">
        <v>126</v>
      </c>
      <c r="N1384" s="30">
        <v>0</v>
      </c>
      <c r="O1384" s="30">
        <v>0</v>
      </c>
    </row>
    <row r="1385" spans="1:15" ht="81" x14ac:dyDescent="0.25">
      <c r="A1385" s="25">
        <f t="shared" ref="A1385" si="371">A1384+1</f>
        <v>1335</v>
      </c>
      <c r="B1385" s="22">
        <f t="shared" si="369"/>
        <v>4</v>
      </c>
      <c r="C1385" s="23">
        <v>1870</v>
      </c>
      <c r="D1385" s="36" t="s">
        <v>2478</v>
      </c>
      <c r="E1385" s="19" t="s">
        <v>6</v>
      </c>
      <c r="F1385" s="19" t="s">
        <v>260</v>
      </c>
      <c r="G1385" s="19" t="s">
        <v>2472</v>
      </c>
      <c r="H1385" s="18" t="s">
        <v>2479</v>
      </c>
      <c r="I1385" s="30">
        <v>498</v>
      </c>
      <c r="J1385" s="30">
        <v>240</v>
      </c>
      <c r="K1385" s="30">
        <v>0</v>
      </c>
      <c r="L1385" s="30">
        <v>129</v>
      </c>
      <c r="M1385" s="30">
        <v>129</v>
      </c>
      <c r="N1385" s="30">
        <v>0</v>
      </c>
      <c r="O1385" s="30">
        <v>0</v>
      </c>
    </row>
    <row r="1386" spans="1:15" ht="81" x14ac:dyDescent="0.25">
      <c r="A1386" s="25">
        <f t="shared" ref="A1386" si="372">A1385+1</f>
        <v>1336</v>
      </c>
      <c r="B1386" s="22">
        <f t="shared" si="369"/>
        <v>5</v>
      </c>
      <c r="C1386" s="23">
        <v>1877</v>
      </c>
      <c r="D1386" s="36" t="s">
        <v>2480</v>
      </c>
      <c r="E1386" s="19" t="s">
        <v>6</v>
      </c>
      <c r="F1386" s="19" t="s">
        <v>260</v>
      </c>
      <c r="G1386" s="19" t="s">
        <v>2472</v>
      </c>
      <c r="H1386" s="18" t="s">
        <v>2481</v>
      </c>
      <c r="I1386" s="30">
        <v>499.02300000000002</v>
      </c>
      <c r="J1386" s="30">
        <v>240</v>
      </c>
      <c r="K1386" s="30">
        <v>0</v>
      </c>
      <c r="L1386" s="30">
        <v>109.023</v>
      </c>
      <c r="M1386" s="30">
        <v>150</v>
      </c>
      <c r="N1386" s="30">
        <v>0</v>
      </c>
      <c r="O1386" s="30">
        <v>0</v>
      </c>
    </row>
    <row r="1387" spans="1:15" ht="60.75" x14ac:dyDescent="0.25">
      <c r="A1387" s="25">
        <f t="shared" ref="A1387" si="373">A1386+1</f>
        <v>1337</v>
      </c>
      <c r="B1387" s="22">
        <f t="shared" si="369"/>
        <v>6</v>
      </c>
      <c r="C1387" s="23">
        <v>1892</v>
      </c>
      <c r="D1387" s="36" t="s">
        <v>2482</v>
      </c>
      <c r="E1387" s="19" t="s">
        <v>6</v>
      </c>
      <c r="F1387" s="19" t="s">
        <v>260</v>
      </c>
      <c r="G1387" s="19" t="s">
        <v>2472</v>
      </c>
      <c r="H1387" s="18" t="s">
        <v>2483</v>
      </c>
      <c r="I1387" s="30">
        <v>137.86000000000001</v>
      </c>
      <c r="J1387" s="30">
        <v>68.930000000000007</v>
      </c>
      <c r="K1387" s="30">
        <v>0</v>
      </c>
      <c r="L1387" s="30">
        <v>34.465000000000003</v>
      </c>
      <c r="M1387" s="30">
        <v>34.465000000000003</v>
      </c>
      <c r="N1387" s="30">
        <v>0</v>
      </c>
      <c r="O1387" s="30">
        <v>0</v>
      </c>
    </row>
    <row r="1388" spans="1:15" ht="81" x14ac:dyDescent="0.25">
      <c r="A1388" s="25">
        <f t="shared" ref="A1388" si="374">A1387+1</f>
        <v>1338</v>
      </c>
      <c r="B1388" s="22">
        <f t="shared" si="369"/>
        <v>7</v>
      </c>
      <c r="C1388" s="23">
        <v>1895</v>
      </c>
      <c r="D1388" s="36" t="s">
        <v>2484</v>
      </c>
      <c r="E1388" s="19" t="s">
        <v>6</v>
      </c>
      <c r="F1388" s="19" t="s">
        <v>120</v>
      </c>
      <c r="G1388" s="19" t="s">
        <v>2472</v>
      </c>
      <c r="H1388" s="18" t="s">
        <v>2485</v>
      </c>
      <c r="I1388" s="30">
        <v>496</v>
      </c>
      <c r="J1388" s="30">
        <v>240</v>
      </c>
      <c r="K1388" s="30">
        <v>0</v>
      </c>
      <c r="L1388" s="30">
        <v>128</v>
      </c>
      <c r="M1388" s="30">
        <v>128</v>
      </c>
      <c r="N1388" s="30">
        <v>0</v>
      </c>
      <c r="O1388" s="30">
        <v>0</v>
      </c>
    </row>
    <row r="1389" spans="1:15" ht="81" x14ac:dyDescent="0.25">
      <c r="A1389" s="25">
        <f t="shared" ref="A1389" si="375">A1388+1</f>
        <v>1339</v>
      </c>
      <c r="B1389" s="22">
        <f t="shared" si="369"/>
        <v>8</v>
      </c>
      <c r="C1389" s="23">
        <v>2621</v>
      </c>
      <c r="D1389" s="36" t="s">
        <v>2486</v>
      </c>
      <c r="E1389" s="19" t="s">
        <v>6</v>
      </c>
      <c r="F1389" s="19" t="s">
        <v>260</v>
      </c>
      <c r="G1389" s="19" t="s">
        <v>2472</v>
      </c>
      <c r="H1389" s="18" t="s">
        <v>2487</v>
      </c>
      <c r="I1389" s="30">
        <v>126.059</v>
      </c>
      <c r="J1389" s="30">
        <v>63</v>
      </c>
      <c r="K1389" s="30">
        <v>0</v>
      </c>
      <c r="L1389" s="30">
        <v>31.059000000000001</v>
      </c>
      <c r="M1389" s="30">
        <v>32</v>
      </c>
      <c r="N1389" s="30">
        <v>0</v>
      </c>
      <c r="O1389" s="30">
        <v>0</v>
      </c>
    </row>
    <row r="1390" spans="1:15" ht="40.5" x14ac:dyDescent="0.25">
      <c r="A1390" s="25">
        <f t="shared" ref="A1390" si="376">A1389+1</f>
        <v>1340</v>
      </c>
      <c r="B1390" s="22">
        <f t="shared" si="369"/>
        <v>9</v>
      </c>
      <c r="C1390" s="23">
        <v>1425</v>
      </c>
      <c r="D1390" s="36" t="s">
        <v>2488</v>
      </c>
      <c r="E1390" s="19" t="s">
        <v>26</v>
      </c>
      <c r="F1390" s="19" t="s">
        <v>260</v>
      </c>
      <c r="G1390" s="19" t="s">
        <v>2472</v>
      </c>
      <c r="H1390" s="18" t="s">
        <v>2489</v>
      </c>
      <c r="I1390" s="30">
        <v>245.73099999999999</v>
      </c>
      <c r="J1390" s="30">
        <v>120</v>
      </c>
      <c r="K1390" s="30">
        <v>0</v>
      </c>
      <c r="L1390" s="30">
        <v>60.731000000000002</v>
      </c>
      <c r="M1390" s="30">
        <v>65</v>
      </c>
      <c r="N1390" s="30">
        <v>0</v>
      </c>
      <c r="O1390" s="30">
        <v>0</v>
      </c>
    </row>
    <row r="1391" spans="1:15" ht="60.75" x14ac:dyDescent="0.25">
      <c r="A1391" s="25">
        <f t="shared" ref="A1391" si="377">A1390+1</f>
        <v>1341</v>
      </c>
      <c r="B1391" s="22">
        <f t="shared" si="369"/>
        <v>10</v>
      </c>
      <c r="C1391" s="23">
        <v>1620</v>
      </c>
      <c r="D1391" s="36" t="s">
        <v>2490</v>
      </c>
      <c r="E1391" s="19" t="s">
        <v>26</v>
      </c>
      <c r="F1391" s="19" t="s">
        <v>260</v>
      </c>
      <c r="G1391" s="19" t="s">
        <v>2472</v>
      </c>
      <c r="H1391" s="18" t="s">
        <v>2076</v>
      </c>
      <c r="I1391" s="30">
        <v>260.22500000000002</v>
      </c>
      <c r="J1391" s="30">
        <v>130</v>
      </c>
      <c r="K1391" s="30">
        <v>0</v>
      </c>
      <c r="L1391" s="30">
        <v>60.225000000000001</v>
      </c>
      <c r="M1391" s="30">
        <v>70</v>
      </c>
      <c r="N1391" s="30">
        <v>0</v>
      </c>
      <c r="O1391" s="30">
        <v>0</v>
      </c>
    </row>
    <row r="1392" spans="1:15" ht="60.75" x14ac:dyDescent="0.25">
      <c r="A1392" s="25">
        <f t="shared" ref="A1392" si="378">A1391+1</f>
        <v>1342</v>
      </c>
      <c r="B1392" s="22">
        <f t="shared" si="369"/>
        <v>11</v>
      </c>
      <c r="C1392" s="23">
        <v>1721</v>
      </c>
      <c r="D1392" s="36" t="s">
        <v>2491</v>
      </c>
      <c r="E1392" s="19" t="s">
        <v>26</v>
      </c>
      <c r="F1392" s="19" t="s">
        <v>120</v>
      </c>
      <c r="G1392" s="19" t="s">
        <v>2472</v>
      </c>
      <c r="H1392" s="18" t="s">
        <v>2489</v>
      </c>
      <c r="I1392" s="30">
        <v>299.18900000000002</v>
      </c>
      <c r="J1392" s="30">
        <v>140</v>
      </c>
      <c r="K1392" s="30">
        <v>0</v>
      </c>
      <c r="L1392" s="30">
        <v>89.188999999999993</v>
      </c>
      <c r="M1392" s="30">
        <v>70</v>
      </c>
      <c r="N1392" s="30">
        <v>0</v>
      </c>
      <c r="O1392" s="30">
        <v>0</v>
      </c>
    </row>
    <row r="1393" spans="1:15" ht="40.5" x14ac:dyDescent="0.25">
      <c r="A1393" s="25">
        <f t="shared" ref="A1393" si="379">A1392+1</f>
        <v>1343</v>
      </c>
      <c r="B1393" s="22">
        <f t="shared" si="369"/>
        <v>12</v>
      </c>
      <c r="C1393" s="23">
        <v>1805</v>
      </c>
      <c r="D1393" s="36" t="s">
        <v>2492</v>
      </c>
      <c r="E1393" s="19" t="s">
        <v>26</v>
      </c>
      <c r="F1393" s="19" t="s">
        <v>260</v>
      </c>
      <c r="G1393" s="19" t="s">
        <v>2472</v>
      </c>
      <c r="H1393" s="18" t="s">
        <v>64</v>
      </c>
      <c r="I1393" s="30">
        <v>499.923</v>
      </c>
      <c r="J1393" s="30">
        <v>249.96100000000001</v>
      </c>
      <c r="K1393" s="30">
        <v>0</v>
      </c>
      <c r="L1393" s="30">
        <v>124.962</v>
      </c>
      <c r="M1393" s="30">
        <v>116.815</v>
      </c>
      <c r="N1393" s="30">
        <v>0</v>
      </c>
      <c r="O1393" s="30">
        <v>8.1850000000000005</v>
      </c>
    </row>
    <row r="1394" spans="1:15" ht="40.5" x14ac:dyDescent="0.25">
      <c r="A1394" s="25">
        <f t="shared" ref="A1394" si="380">A1393+1</f>
        <v>1344</v>
      </c>
      <c r="B1394" s="22">
        <f t="shared" si="369"/>
        <v>13</v>
      </c>
      <c r="C1394" s="23">
        <v>1614</v>
      </c>
      <c r="D1394" s="36" t="s">
        <v>2493</v>
      </c>
      <c r="E1394" s="19" t="s">
        <v>24</v>
      </c>
      <c r="F1394" s="19" t="s">
        <v>120</v>
      </c>
      <c r="G1394" s="19" t="s">
        <v>2472</v>
      </c>
      <c r="H1394" s="18" t="s">
        <v>1590</v>
      </c>
      <c r="I1394" s="30">
        <v>413.97199999999998</v>
      </c>
      <c r="J1394" s="30">
        <v>206.98599999999999</v>
      </c>
      <c r="K1394" s="30">
        <v>0</v>
      </c>
      <c r="L1394" s="30">
        <v>103.986</v>
      </c>
      <c r="M1394" s="30">
        <v>75</v>
      </c>
      <c r="N1394" s="30">
        <v>0</v>
      </c>
      <c r="O1394" s="30">
        <v>28</v>
      </c>
    </row>
    <row r="1395" spans="1:15" ht="40.5" x14ac:dyDescent="0.25">
      <c r="A1395" s="25">
        <f t="shared" ref="A1395" si="381">A1394+1</f>
        <v>1345</v>
      </c>
      <c r="B1395" s="22">
        <f t="shared" si="369"/>
        <v>14</v>
      </c>
      <c r="C1395" s="23">
        <v>1668</v>
      </c>
      <c r="D1395" s="36" t="s">
        <v>2494</v>
      </c>
      <c r="E1395" s="19" t="s">
        <v>24</v>
      </c>
      <c r="F1395" s="19" t="s">
        <v>260</v>
      </c>
      <c r="G1395" s="19" t="s">
        <v>2472</v>
      </c>
      <c r="H1395" s="18" t="s">
        <v>2495</v>
      </c>
      <c r="I1395" s="30">
        <v>499.99599999999998</v>
      </c>
      <c r="J1395" s="30">
        <v>249</v>
      </c>
      <c r="K1395" s="30">
        <v>0</v>
      </c>
      <c r="L1395" s="30">
        <v>125.996</v>
      </c>
      <c r="M1395" s="30">
        <v>90</v>
      </c>
      <c r="N1395" s="30">
        <v>0</v>
      </c>
      <c r="O1395" s="30">
        <v>35</v>
      </c>
    </row>
    <row r="1396" spans="1:15" ht="40.5" x14ac:dyDescent="0.25">
      <c r="A1396" s="25">
        <f t="shared" ref="A1396" si="382">A1395+1</f>
        <v>1346</v>
      </c>
      <c r="B1396" s="22">
        <f t="shared" si="369"/>
        <v>15</v>
      </c>
      <c r="C1396" s="23">
        <v>1886</v>
      </c>
      <c r="D1396" s="36" t="s">
        <v>2496</v>
      </c>
      <c r="E1396" s="19" t="s">
        <v>24</v>
      </c>
      <c r="F1396" s="19" t="s">
        <v>120</v>
      </c>
      <c r="G1396" s="19" t="s">
        <v>2472</v>
      </c>
      <c r="H1396" s="18" t="s">
        <v>64</v>
      </c>
      <c r="I1396" s="30">
        <v>499.99200000000002</v>
      </c>
      <c r="J1396" s="30">
        <v>249.99600000000001</v>
      </c>
      <c r="K1396" s="30">
        <v>0</v>
      </c>
      <c r="L1396" s="30">
        <v>124.996</v>
      </c>
      <c r="M1396" s="30">
        <v>90</v>
      </c>
      <c r="N1396" s="30">
        <v>0</v>
      </c>
      <c r="O1396" s="30">
        <v>35</v>
      </c>
    </row>
    <row r="1397" spans="1:15" ht="40.5" x14ac:dyDescent="0.25">
      <c r="A1397" s="25">
        <f t="shared" ref="A1397" si="383">A1396+1</f>
        <v>1347</v>
      </c>
      <c r="B1397" s="22">
        <f t="shared" ref="B1397" si="384">B1396+1</f>
        <v>16</v>
      </c>
      <c r="C1397" s="23">
        <v>2195</v>
      </c>
      <c r="D1397" s="36" t="s">
        <v>2497</v>
      </c>
      <c r="E1397" s="19" t="s">
        <v>24</v>
      </c>
      <c r="F1397" s="19" t="s">
        <v>260</v>
      </c>
      <c r="G1397" s="19" t="s">
        <v>2472</v>
      </c>
      <c r="H1397" s="18" t="s">
        <v>2498</v>
      </c>
      <c r="I1397" s="30">
        <v>122.4</v>
      </c>
      <c r="J1397" s="30">
        <v>60</v>
      </c>
      <c r="K1397" s="30">
        <v>0</v>
      </c>
      <c r="L1397" s="30">
        <v>36.4</v>
      </c>
      <c r="M1397" s="30">
        <v>26</v>
      </c>
      <c r="N1397" s="30">
        <v>0</v>
      </c>
      <c r="O1397" s="30">
        <v>0</v>
      </c>
    </row>
    <row r="1398" spans="1:15" ht="40.5" x14ac:dyDescent="0.25">
      <c r="A1398" s="25">
        <f t="shared" ref="A1398" si="385">A1397+1</f>
        <v>1348</v>
      </c>
      <c r="B1398" s="22">
        <f t="shared" ref="B1398" si="386">B1397+1</f>
        <v>17</v>
      </c>
      <c r="C1398" s="23">
        <v>2203</v>
      </c>
      <c r="D1398" s="36" t="s">
        <v>247</v>
      </c>
      <c r="E1398" s="19" t="s">
        <v>24</v>
      </c>
      <c r="F1398" s="19" t="s">
        <v>260</v>
      </c>
      <c r="G1398" s="19" t="s">
        <v>2472</v>
      </c>
      <c r="H1398" s="18" t="s">
        <v>2499</v>
      </c>
      <c r="I1398" s="30">
        <v>106.14</v>
      </c>
      <c r="J1398" s="30">
        <v>50.036000000000001</v>
      </c>
      <c r="K1398" s="30">
        <v>0</v>
      </c>
      <c r="L1398" s="30">
        <v>32.103999999999999</v>
      </c>
      <c r="M1398" s="30">
        <v>24</v>
      </c>
      <c r="N1398" s="30">
        <v>0</v>
      </c>
      <c r="O1398" s="30">
        <v>0</v>
      </c>
    </row>
    <row r="1399" spans="1:15" ht="40.5" x14ac:dyDescent="0.25">
      <c r="A1399" s="25">
        <f t="shared" ref="A1399" si="387">A1398+1</f>
        <v>1349</v>
      </c>
      <c r="B1399" s="22">
        <f t="shared" ref="B1399" si="388">B1398+1</f>
        <v>18</v>
      </c>
      <c r="C1399" s="23">
        <v>1622</v>
      </c>
      <c r="D1399" s="36" t="s">
        <v>2502</v>
      </c>
      <c r="E1399" s="19" t="s">
        <v>127</v>
      </c>
      <c r="F1399" s="19" t="s">
        <v>260</v>
      </c>
      <c r="G1399" s="19" t="s">
        <v>2472</v>
      </c>
      <c r="H1399" s="18" t="s">
        <v>2498</v>
      </c>
      <c r="I1399" s="30">
        <v>499.75299999999999</v>
      </c>
      <c r="J1399" s="30">
        <v>240</v>
      </c>
      <c r="K1399" s="30">
        <v>0</v>
      </c>
      <c r="L1399" s="30">
        <v>139.75299999999999</v>
      </c>
      <c r="M1399" s="30">
        <v>120</v>
      </c>
      <c r="N1399" s="30">
        <v>0</v>
      </c>
      <c r="O1399" s="30">
        <v>0</v>
      </c>
    </row>
    <row r="1400" spans="1:15" ht="60.75" x14ac:dyDescent="0.25">
      <c r="A1400" s="25">
        <f t="shared" ref="A1400" si="389">A1399+1</f>
        <v>1350</v>
      </c>
      <c r="B1400" s="22">
        <f t="shared" ref="B1400" si="390">B1399+1</f>
        <v>19</v>
      </c>
      <c r="C1400" s="23">
        <v>1859</v>
      </c>
      <c r="D1400" s="36" t="s">
        <v>2503</v>
      </c>
      <c r="E1400" s="19" t="s">
        <v>127</v>
      </c>
      <c r="F1400" s="19" t="s">
        <v>260</v>
      </c>
      <c r="G1400" s="19" t="s">
        <v>2472</v>
      </c>
      <c r="H1400" s="18" t="s">
        <v>64</v>
      </c>
      <c r="I1400" s="30">
        <v>499.98700000000002</v>
      </c>
      <c r="J1400" s="30">
        <v>249.99299999999999</v>
      </c>
      <c r="K1400" s="30">
        <v>0</v>
      </c>
      <c r="L1400" s="30">
        <v>124.994</v>
      </c>
      <c r="M1400" s="30">
        <v>75</v>
      </c>
      <c r="N1400" s="30">
        <v>0</v>
      </c>
      <c r="O1400" s="30">
        <v>50</v>
      </c>
    </row>
    <row r="1401" spans="1:15" ht="60.75" x14ac:dyDescent="0.25">
      <c r="A1401" s="25">
        <f t="shared" ref="A1401" si="391">A1400+1</f>
        <v>1351</v>
      </c>
      <c r="B1401" s="22">
        <f t="shared" ref="B1401" si="392">B1400+1</f>
        <v>20</v>
      </c>
      <c r="C1401" s="23">
        <v>1897</v>
      </c>
      <c r="D1401" s="36" t="s">
        <v>2504</v>
      </c>
      <c r="E1401" s="19" t="s">
        <v>127</v>
      </c>
      <c r="F1401" s="19" t="s">
        <v>120</v>
      </c>
      <c r="G1401" s="19" t="s">
        <v>2472</v>
      </c>
      <c r="H1401" s="18" t="s">
        <v>2489</v>
      </c>
      <c r="I1401" s="30">
        <v>100.6</v>
      </c>
      <c r="J1401" s="30">
        <v>50</v>
      </c>
      <c r="K1401" s="30">
        <v>0</v>
      </c>
      <c r="L1401" s="30">
        <v>20.6</v>
      </c>
      <c r="M1401" s="30">
        <v>30</v>
      </c>
      <c r="N1401" s="30">
        <v>0</v>
      </c>
      <c r="O1401" s="30">
        <v>0</v>
      </c>
    </row>
    <row r="1402" spans="1:15" s="10" customFormat="1" ht="20.25" x14ac:dyDescent="0.3">
      <c r="A1402" s="26"/>
      <c r="B1402" s="6">
        <v>36</v>
      </c>
      <c r="C1402" s="6"/>
      <c r="D1402" s="7" t="s">
        <v>2506</v>
      </c>
      <c r="E1402" s="20"/>
      <c r="F1402" s="20"/>
      <c r="G1402" s="20"/>
      <c r="H1402" s="20"/>
      <c r="I1402" s="11">
        <f>SUM(I1403:I1438)</f>
        <v>12853.164999999997</v>
      </c>
      <c r="J1402" s="11">
        <f t="shared" ref="J1402:O1402" si="393">SUM(J1403:J1438)</f>
        <v>6425.2070000000012</v>
      </c>
      <c r="K1402" s="11">
        <f t="shared" si="393"/>
        <v>0</v>
      </c>
      <c r="L1402" s="11">
        <f t="shared" si="393"/>
        <v>3988.4070000000002</v>
      </c>
      <c r="M1402" s="11">
        <f t="shared" si="393"/>
        <v>1805.1350000000002</v>
      </c>
      <c r="N1402" s="11">
        <f t="shared" si="393"/>
        <v>109.58499999999999</v>
      </c>
      <c r="O1402" s="11">
        <f t="shared" si="393"/>
        <v>524.8309999999999</v>
      </c>
    </row>
    <row r="1403" spans="1:15" ht="40.5" x14ac:dyDescent="0.25">
      <c r="A1403" s="25">
        <f>A1401+1</f>
        <v>1352</v>
      </c>
      <c r="B1403" s="22">
        <v>1</v>
      </c>
      <c r="C1403" s="23">
        <v>850</v>
      </c>
      <c r="D1403" s="36" t="s">
        <v>2507</v>
      </c>
      <c r="E1403" s="19" t="s">
        <v>6</v>
      </c>
      <c r="F1403" s="19" t="s">
        <v>32</v>
      </c>
      <c r="G1403" s="19" t="s">
        <v>2508</v>
      </c>
      <c r="H1403" s="18" t="s">
        <v>2509</v>
      </c>
      <c r="I1403" s="30">
        <v>450.37700000000001</v>
      </c>
      <c r="J1403" s="30">
        <v>225</v>
      </c>
      <c r="K1403" s="30">
        <v>0</v>
      </c>
      <c r="L1403" s="30">
        <v>135.17699999999999</v>
      </c>
      <c r="M1403" s="30">
        <v>90.2</v>
      </c>
      <c r="N1403" s="30">
        <v>0</v>
      </c>
      <c r="O1403" s="30">
        <v>0</v>
      </c>
    </row>
    <row r="1404" spans="1:15" ht="60.75" x14ac:dyDescent="0.25">
      <c r="A1404" s="25">
        <f t="shared" si="369"/>
        <v>1353</v>
      </c>
      <c r="B1404" s="22">
        <f>B1403+1</f>
        <v>2</v>
      </c>
      <c r="C1404" s="23">
        <v>863</v>
      </c>
      <c r="D1404" s="36" t="s">
        <v>2510</v>
      </c>
      <c r="E1404" s="19" t="s">
        <v>6</v>
      </c>
      <c r="F1404" s="19" t="s">
        <v>32</v>
      </c>
      <c r="G1404" s="19" t="s">
        <v>2508</v>
      </c>
      <c r="H1404" s="18" t="s">
        <v>2511</v>
      </c>
      <c r="I1404" s="30">
        <v>499.495</v>
      </c>
      <c r="J1404" s="30">
        <v>249.7</v>
      </c>
      <c r="K1404" s="30">
        <v>0</v>
      </c>
      <c r="L1404" s="30">
        <v>149.79499999999999</v>
      </c>
      <c r="M1404" s="30">
        <v>100</v>
      </c>
      <c r="N1404" s="30">
        <v>0</v>
      </c>
      <c r="O1404" s="30">
        <v>0</v>
      </c>
    </row>
    <row r="1405" spans="1:15" ht="40.5" x14ac:dyDescent="0.25">
      <c r="A1405" s="25">
        <f t="shared" ref="A1405" si="394">A1404+1</f>
        <v>1354</v>
      </c>
      <c r="B1405" s="22">
        <f>B1404+1</f>
        <v>3</v>
      </c>
      <c r="C1405" s="23">
        <v>876</v>
      </c>
      <c r="D1405" s="36" t="s">
        <v>2512</v>
      </c>
      <c r="E1405" s="19" t="s">
        <v>6</v>
      </c>
      <c r="F1405" s="19" t="s">
        <v>32</v>
      </c>
      <c r="G1405" s="19" t="s">
        <v>2508</v>
      </c>
      <c r="H1405" s="18" t="s">
        <v>2513</v>
      </c>
      <c r="I1405" s="30">
        <v>498.22300000000001</v>
      </c>
      <c r="J1405" s="30">
        <v>249</v>
      </c>
      <c r="K1405" s="30">
        <v>0</v>
      </c>
      <c r="L1405" s="30">
        <v>149.22300000000001</v>
      </c>
      <c r="M1405" s="30">
        <v>100</v>
      </c>
      <c r="N1405" s="30">
        <v>0</v>
      </c>
      <c r="O1405" s="30">
        <v>0</v>
      </c>
    </row>
    <row r="1406" spans="1:15" ht="40.5" x14ac:dyDescent="0.25">
      <c r="A1406" s="25">
        <f t="shared" ref="A1406" si="395">A1405+1</f>
        <v>1355</v>
      </c>
      <c r="B1406" s="22">
        <f t="shared" ref="B1406:B1423" si="396">B1405+1</f>
        <v>4</v>
      </c>
      <c r="C1406" s="23">
        <v>881</v>
      </c>
      <c r="D1406" s="36" t="s">
        <v>2514</v>
      </c>
      <c r="E1406" s="19" t="s">
        <v>6</v>
      </c>
      <c r="F1406" s="19" t="s">
        <v>32</v>
      </c>
      <c r="G1406" s="19" t="s">
        <v>2508</v>
      </c>
      <c r="H1406" s="18" t="s">
        <v>2515</v>
      </c>
      <c r="I1406" s="30">
        <v>480.988</v>
      </c>
      <c r="J1406" s="30">
        <v>240.4</v>
      </c>
      <c r="K1406" s="30">
        <v>0</v>
      </c>
      <c r="L1406" s="30">
        <v>144.38800000000001</v>
      </c>
      <c r="M1406" s="30">
        <v>96.2</v>
      </c>
      <c r="N1406" s="30">
        <v>0</v>
      </c>
      <c r="O1406" s="30">
        <v>0</v>
      </c>
    </row>
    <row r="1407" spans="1:15" ht="40.5" x14ac:dyDescent="0.25">
      <c r="A1407" s="25">
        <f t="shared" ref="A1407" si="397">A1406+1</f>
        <v>1356</v>
      </c>
      <c r="B1407" s="22">
        <f t="shared" si="396"/>
        <v>5</v>
      </c>
      <c r="C1407" s="23">
        <v>890</v>
      </c>
      <c r="D1407" s="36" t="s">
        <v>2516</v>
      </c>
      <c r="E1407" s="19" t="s">
        <v>6</v>
      </c>
      <c r="F1407" s="19" t="s">
        <v>32</v>
      </c>
      <c r="G1407" s="19" t="s">
        <v>2508</v>
      </c>
      <c r="H1407" s="18" t="s">
        <v>2517</v>
      </c>
      <c r="I1407" s="30">
        <v>405.79700000000003</v>
      </c>
      <c r="J1407" s="30">
        <v>202.8</v>
      </c>
      <c r="K1407" s="30">
        <v>0</v>
      </c>
      <c r="L1407" s="30">
        <v>121.797</v>
      </c>
      <c r="M1407" s="30">
        <v>81.2</v>
      </c>
      <c r="N1407" s="30">
        <v>0</v>
      </c>
      <c r="O1407" s="30">
        <v>0</v>
      </c>
    </row>
    <row r="1408" spans="1:15" ht="60.75" x14ac:dyDescent="0.25">
      <c r="A1408" s="25">
        <f t="shared" ref="A1408" si="398">A1407+1</f>
        <v>1357</v>
      </c>
      <c r="B1408" s="22">
        <f t="shared" si="396"/>
        <v>6</v>
      </c>
      <c r="C1408" s="23">
        <v>1475</v>
      </c>
      <c r="D1408" s="36" t="s">
        <v>2518</v>
      </c>
      <c r="E1408" s="19" t="s">
        <v>6</v>
      </c>
      <c r="F1408" s="19" t="s">
        <v>32</v>
      </c>
      <c r="G1408" s="19" t="s">
        <v>2508</v>
      </c>
      <c r="H1408" s="18" t="s">
        <v>2519</v>
      </c>
      <c r="I1408" s="30">
        <v>348.65499999999997</v>
      </c>
      <c r="J1408" s="30">
        <v>174.3</v>
      </c>
      <c r="K1408" s="30">
        <v>0</v>
      </c>
      <c r="L1408" s="30">
        <v>104.355</v>
      </c>
      <c r="M1408" s="30">
        <v>70</v>
      </c>
      <c r="N1408" s="30">
        <v>0</v>
      </c>
      <c r="O1408" s="30">
        <v>0</v>
      </c>
    </row>
    <row r="1409" spans="1:15" ht="112.5" x14ac:dyDescent="0.25">
      <c r="A1409" s="25">
        <f t="shared" ref="A1409" si="399">A1408+1</f>
        <v>1358</v>
      </c>
      <c r="B1409" s="22">
        <f t="shared" si="396"/>
        <v>7</v>
      </c>
      <c r="C1409" s="23">
        <v>776</v>
      </c>
      <c r="D1409" s="36" t="s">
        <v>2520</v>
      </c>
      <c r="E1409" s="19" t="s">
        <v>26</v>
      </c>
      <c r="F1409" s="19" t="s">
        <v>2521</v>
      </c>
      <c r="G1409" s="19" t="s">
        <v>2508</v>
      </c>
      <c r="H1409" s="18" t="s">
        <v>2522</v>
      </c>
      <c r="I1409" s="30">
        <v>200</v>
      </c>
      <c r="J1409" s="30">
        <v>100</v>
      </c>
      <c r="K1409" s="30">
        <v>0</v>
      </c>
      <c r="L1409" s="30">
        <v>0</v>
      </c>
      <c r="M1409" s="30">
        <v>100</v>
      </c>
      <c r="N1409" s="30">
        <v>0</v>
      </c>
      <c r="O1409" s="30">
        <v>0</v>
      </c>
    </row>
    <row r="1410" spans="1:15" ht="60.75" x14ac:dyDescent="0.25">
      <c r="A1410" s="25">
        <f t="shared" ref="A1410" si="400">A1409+1</f>
        <v>1359</v>
      </c>
      <c r="B1410" s="22">
        <f t="shared" si="396"/>
        <v>8</v>
      </c>
      <c r="C1410" s="23">
        <v>1093</v>
      </c>
      <c r="D1410" s="36" t="s">
        <v>244</v>
      </c>
      <c r="E1410" s="19" t="s">
        <v>26</v>
      </c>
      <c r="F1410" s="19" t="s">
        <v>32</v>
      </c>
      <c r="G1410" s="19" t="s">
        <v>2508</v>
      </c>
      <c r="H1410" s="18" t="s">
        <v>2523</v>
      </c>
      <c r="I1410" s="30">
        <v>480</v>
      </c>
      <c r="J1410" s="30">
        <v>240</v>
      </c>
      <c r="K1410" s="30">
        <v>0</v>
      </c>
      <c r="L1410" s="30">
        <v>143</v>
      </c>
      <c r="M1410" s="30">
        <v>49</v>
      </c>
      <c r="N1410" s="30">
        <v>0</v>
      </c>
      <c r="O1410" s="30">
        <v>48</v>
      </c>
    </row>
    <row r="1411" spans="1:15" ht="60.75" x14ac:dyDescent="0.25">
      <c r="A1411" s="25">
        <f t="shared" ref="A1411" si="401">A1410+1</f>
        <v>1360</v>
      </c>
      <c r="B1411" s="22">
        <f t="shared" si="396"/>
        <v>9</v>
      </c>
      <c r="C1411" s="23">
        <v>1168</v>
      </c>
      <c r="D1411" s="36" t="s">
        <v>2524</v>
      </c>
      <c r="E1411" s="19" t="s">
        <v>26</v>
      </c>
      <c r="F1411" s="19" t="s">
        <v>32</v>
      </c>
      <c r="G1411" s="19" t="s">
        <v>2508</v>
      </c>
      <c r="H1411" s="18" t="s">
        <v>2523</v>
      </c>
      <c r="I1411" s="30">
        <v>299.44400000000002</v>
      </c>
      <c r="J1411" s="30">
        <v>149.72</v>
      </c>
      <c r="K1411" s="30">
        <v>0</v>
      </c>
      <c r="L1411" s="30">
        <v>100.962</v>
      </c>
      <c r="M1411" s="30">
        <v>31</v>
      </c>
      <c r="N1411" s="30">
        <v>0</v>
      </c>
      <c r="O1411" s="30">
        <v>17.762</v>
      </c>
    </row>
    <row r="1412" spans="1:15" ht="40.5" x14ac:dyDescent="0.25">
      <c r="A1412" s="25">
        <f t="shared" ref="A1412" si="402">A1411+1</f>
        <v>1361</v>
      </c>
      <c r="B1412" s="22">
        <f t="shared" si="396"/>
        <v>10</v>
      </c>
      <c r="C1412" s="23">
        <v>1702</v>
      </c>
      <c r="D1412" s="36" t="s">
        <v>2525</v>
      </c>
      <c r="E1412" s="19" t="s">
        <v>26</v>
      </c>
      <c r="F1412" s="19" t="s">
        <v>32</v>
      </c>
      <c r="G1412" s="19" t="s">
        <v>2508</v>
      </c>
      <c r="H1412" s="18" t="s">
        <v>2523</v>
      </c>
      <c r="I1412" s="30">
        <v>427</v>
      </c>
      <c r="J1412" s="30">
        <v>213.5</v>
      </c>
      <c r="K1412" s="30">
        <v>0</v>
      </c>
      <c r="L1412" s="30">
        <v>127.8</v>
      </c>
      <c r="M1412" s="30">
        <v>43</v>
      </c>
      <c r="N1412" s="30">
        <v>0</v>
      </c>
      <c r="O1412" s="30">
        <v>42.7</v>
      </c>
    </row>
    <row r="1413" spans="1:15" ht="40.5" x14ac:dyDescent="0.25">
      <c r="A1413" s="25">
        <f t="shared" ref="A1413" si="403">A1412+1</f>
        <v>1362</v>
      </c>
      <c r="B1413" s="22">
        <f t="shared" si="396"/>
        <v>11</v>
      </c>
      <c r="C1413" s="23">
        <v>1783</v>
      </c>
      <c r="D1413" s="36" t="s">
        <v>2526</v>
      </c>
      <c r="E1413" s="19" t="s">
        <v>26</v>
      </c>
      <c r="F1413" s="19" t="s">
        <v>32</v>
      </c>
      <c r="G1413" s="19" t="s">
        <v>2508</v>
      </c>
      <c r="H1413" s="18" t="s">
        <v>2523</v>
      </c>
      <c r="I1413" s="30">
        <v>299.952</v>
      </c>
      <c r="J1413" s="30">
        <v>149.976</v>
      </c>
      <c r="K1413" s="30">
        <v>0</v>
      </c>
      <c r="L1413" s="30">
        <v>108.509</v>
      </c>
      <c r="M1413" s="30">
        <v>30</v>
      </c>
      <c r="N1413" s="30">
        <v>0</v>
      </c>
      <c r="O1413" s="30">
        <v>11.467000000000001</v>
      </c>
    </row>
    <row r="1414" spans="1:15" ht="60.75" x14ac:dyDescent="0.25">
      <c r="A1414" s="25">
        <f t="shared" ref="A1414" si="404">A1413+1</f>
        <v>1363</v>
      </c>
      <c r="B1414" s="22">
        <f t="shared" si="396"/>
        <v>12</v>
      </c>
      <c r="C1414" s="23">
        <v>1936</v>
      </c>
      <c r="D1414" s="36" t="s">
        <v>2527</v>
      </c>
      <c r="E1414" s="19" t="s">
        <v>26</v>
      </c>
      <c r="F1414" s="19" t="s">
        <v>32</v>
      </c>
      <c r="G1414" s="19" t="s">
        <v>2508</v>
      </c>
      <c r="H1414" s="18" t="s">
        <v>2517</v>
      </c>
      <c r="I1414" s="30">
        <v>220</v>
      </c>
      <c r="J1414" s="30">
        <v>110</v>
      </c>
      <c r="K1414" s="30">
        <v>0</v>
      </c>
      <c r="L1414" s="30">
        <v>63.9</v>
      </c>
      <c r="M1414" s="30">
        <v>24.1</v>
      </c>
      <c r="N1414" s="30">
        <v>0</v>
      </c>
      <c r="O1414" s="30">
        <v>22</v>
      </c>
    </row>
    <row r="1415" spans="1:15" ht="40.5" x14ac:dyDescent="0.25">
      <c r="A1415" s="25">
        <f t="shared" ref="A1415" si="405">A1414+1</f>
        <v>1364</v>
      </c>
      <c r="B1415" s="22">
        <f t="shared" si="396"/>
        <v>13</v>
      </c>
      <c r="C1415" s="23">
        <v>2013</v>
      </c>
      <c r="D1415" s="36" t="s">
        <v>2528</v>
      </c>
      <c r="E1415" s="19" t="s">
        <v>26</v>
      </c>
      <c r="F1415" s="19" t="s">
        <v>20</v>
      </c>
      <c r="G1415" s="19" t="s">
        <v>2508</v>
      </c>
      <c r="H1415" s="18" t="s">
        <v>2523</v>
      </c>
      <c r="I1415" s="30">
        <v>497.91699999999997</v>
      </c>
      <c r="J1415" s="30">
        <v>248.958</v>
      </c>
      <c r="K1415" s="30">
        <v>0</v>
      </c>
      <c r="L1415" s="30">
        <v>185.53100000000001</v>
      </c>
      <c r="M1415" s="30">
        <v>32</v>
      </c>
      <c r="N1415" s="30">
        <v>0</v>
      </c>
      <c r="O1415" s="30">
        <v>31.428000000000001</v>
      </c>
    </row>
    <row r="1416" spans="1:15" ht="40.5" x14ac:dyDescent="0.25">
      <c r="A1416" s="25">
        <f t="shared" ref="A1416" si="406">A1415+1</f>
        <v>1365</v>
      </c>
      <c r="B1416" s="22">
        <f t="shared" si="396"/>
        <v>14</v>
      </c>
      <c r="C1416" s="23">
        <v>2020</v>
      </c>
      <c r="D1416" s="36" t="s">
        <v>2529</v>
      </c>
      <c r="E1416" s="19" t="s">
        <v>26</v>
      </c>
      <c r="F1416" s="19" t="s">
        <v>20</v>
      </c>
      <c r="G1416" s="19" t="s">
        <v>2508</v>
      </c>
      <c r="H1416" s="18" t="s">
        <v>2523</v>
      </c>
      <c r="I1416" s="30">
        <v>499.86200000000002</v>
      </c>
      <c r="J1416" s="30">
        <v>249.9</v>
      </c>
      <c r="K1416" s="30">
        <v>0</v>
      </c>
      <c r="L1416" s="30">
        <v>196.77199999999999</v>
      </c>
      <c r="M1416" s="30">
        <v>27</v>
      </c>
      <c r="N1416" s="30">
        <v>0</v>
      </c>
      <c r="O1416" s="30">
        <v>26.19</v>
      </c>
    </row>
    <row r="1417" spans="1:15" ht="40.5" x14ac:dyDescent="0.25">
      <c r="A1417" s="25">
        <f t="shared" ref="A1417" si="407">A1416+1</f>
        <v>1366</v>
      </c>
      <c r="B1417" s="22">
        <f t="shared" si="396"/>
        <v>15</v>
      </c>
      <c r="C1417" s="23">
        <v>2038</v>
      </c>
      <c r="D1417" s="36" t="s">
        <v>2530</v>
      </c>
      <c r="E1417" s="19" t="s">
        <v>26</v>
      </c>
      <c r="F1417" s="19" t="s">
        <v>20</v>
      </c>
      <c r="G1417" s="19" t="s">
        <v>2508</v>
      </c>
      <c r="H1417" s="18" t="s">
        <v>2523</v>
      </c>
      <c r="I1417" s="30">
        <v>499.91</v>
      </c>
      <c r="J1417" s="30">
        <v>249.9</v>
      </c>
      <c r="K1417" s="30">
        <v>0</v>
      </c>
      <c r="L1417" s="30">
        <v>199.15100000000001</v>
      </c>
      <c r="M1417" s="30">
        <v>34</v>
      </c>
      <c r="N1417" s="30">
        <v>0</v>
      </c>
      <c r="O1417" s="30">
        <v>16.859000000000002</v>
      </c>
    </row>
    <row r="1418" spans="1:15" ht="40.5" x14ac:dyDescent="0.25">
      <c r="A1418" s="25">
        <f t="shared" ref="A1418" si="408">A1417+1</f>
        <v>1367</v>
      </c>
      <c r="B1418" s="22">
        <f t="shared" si="396"/>
        <v>16</v>
      </c>
      <c r="C1418" s="23">
        <v>2039</v>
      </c>
      <c r="D1418" s="36" t="s">
        <v>2531</v>
      </c>
      <c r="E1418" s="19" t="s">
        <v>26</v>
      </c>
      <c r="F1418" s="19" t="s">
        <v>32</v>
      </c>
      <c r="G1418" s="19" t="s">
        <v>2508</v>
      </c>
      <c r="H1418" s="18" t="s">
        <v>2523</v>
      </c>
      <c r="I1418" s="30">
        <v>485</v>
      </c>
      <c r="J1418" s="30">
        <v>242.5</v>
      </c>
      <c r="K1418" s="30">
        <v>0</v>
      </c>
      <c r="L1418" s="30">
        <v>169.5</v>
      </c>
      <c r="M1418" s="30">
        <v>73</v>
      </c>
      <c r="N1418" s="30">
        <v>0</v>
      </c>
      <c r="O1418" s="30">
        <v>0</v>
      </c>
    </row>
    <row r="1419" spans="1:15" ht="56.25" x14ac:dyDescent="0.25">
      <c r="A1419" s="25">
        <f t="shared" ref="A1419" si="409">A1418+1</f>
        <v>1368</v>
      </c>
      <c r="B1419" s="22">
        <f t="shared" si="396"/>
        <v>17</v>
      </c>
      <c r="C1419" s="23">
        <v>2269</v>
      </c>
      <c r="D1419" s="36" t="s">
        <v>2532</v>
      </c>
      <c r="E1419" s="19" t="s">
        <v>26</v>
      </c>
      <c r="F1419" s="19" t="s">
        <v>165</v>
      </c>
      <c r="G1419" s="19" t="s">
        <v>2508</v>
      </c>
      <c r="H1419" s="18" t="s">
        <v>2533</v>
      </c>
      <c r="I1419" s="30">
        <v>110</v>
      </c>
      <c r="J1419" s="30">
        <v>55</v>
      </c>
      <c r="K1419" s="30">
        <v>0</v>
      </c>
      <c r="L1419" s="30">
        <v>32</v>
      </c>
      <c r="M1419" s="30">
        <v>12</v>
      </c>
      <c r="N1419" s="30">
        <v>0</v>
      </c>
      <c r="O1419" s="30">
        <v>11</v>
      </c>
    </row>
    <row r="1420" spans="1:15" ht="60.75" x14ac:dyDescent="0.25">
      <c r="A1420" s="25">
        <f t="shared" ref="A1420" si="410">A1419+1</f>
        <v>1369</v>
      </c>
      <c r="B1420" s="22">
        <f t="shared" si="396"/>
        <v>18</v>
      </c>
      <c r="C1420" s="23">
        <v>2288</v>
      </c>
      <c r="D1420" s="36" t="s">
        <v>2534</v>
      </c>
      <c r="E1420" s="19" t="s">
        <v>26</v>
      </c>
      <c r="F1420" s="19" t="s">
        <v>2535</v>
      </c>
      <c r="G1420" s="19" t="s">
        <v>2508</v>
      </c>
      <c r="H1420" s="18" t="s">
        <v>2523</v>
      </c>
      <c r="I1420" s="30">
        <v>237.49799999999999</v>
      </c>
      <c r="J1420" s="30">
        <v>118.7</v>
      </c>
      <c r="K1420" s="30">
        <v>0</v>
      </c>
      <c r="L1420" s="30">
        <v>65.742000000000004</v>
      </c>
      <c r="M1420" s="30">
        <v>31.827999999999999</v>
      </c>
      <c r="N1420" s="30">
        <v>0</v>
      </c>
      <c r="O1420" s="30">
        <v>21.228000000000002</v>
      </c>
    </row>
    <row r="1421" spans="1:15" ht="40.5" x14ac:dyDescent="0.25">
      <c r="A1421" s="25">
        <f t="shared" ref="A1421" si="411">A1420+1</f>
        <v>1370</v>
      </c>
      <c r="B1421" s="22">
        <f t="shared" si="396"/>
        <v>19</v>
      </c>
      <c r="C1421" s="23">
        <v>2523</v>
      </c>
      <c r="D1421" s="36" t="s">
        <v>2536</v>
      </c>
      <c r="E1421" s="19" t="s">
        <v>26</v>
      </c>
      <c r="F1421" s="19" t="s">
        <v>32</v>
      </c>
      <c r="G1421" s="19" t="s">
        <v>2508</v>
      </c>
      <c r="H1421" s="18" t="s">
        <v>2522</v>
      </c>
      <c r="I1421" s="30">
        <v>299.92899999999997</v>
      </c>
      <c r="J1421" s="30">
        <v>149.9</v>
      </c>
      <c r="K1421" s="30">
        <v>0</v>
      </c>
      <c r="L1421" s="30">
        <v>89.674000000000007</v>
      </c>
      <c r="M1421" s="30">
        <v>55</v>
      </c>
      <c r="N1421" s="30">
        <v>0</v>
      </c>
      <c r="O1421" s="30">
        <v>5.3550000000000004</v>
      </c>
    </row>
    <row r="1422" spans="1:15" ht="40.5" x14ac:dyDescent="0.25">
      <c r="A1422" s="25">
        <f t="shared" ref="A1422" si="412">A1421+1</f>
        <v>1371</v>
      </c>
      <c r="B1422" s="22">
        <f t="shared" si="396"/>
        <v>20</v>
      </c>
      <c r="C1422" s="23">
        <v>1090</v>
      </c>
      <c r="D1422" s="36" t="s">
        <v>2537</v>
      </c>
      <c r="E1422" s="19" t="s">
        <v>24</v>
      </c>
      <c r="F1422" s="19" t="s">
        <v>32</v>
      </c>
      <c r="G1422" s="19" t="s">
        <v>2508</v>
      </c>
      <c r="H1422" s="18" t="s">
        <v>2511</v>
      </c>
      <c r="I1422" s="30">
        <v>274.11399999999998</v>
      </c>
      <c r="J1422" s="30">
        <v>137</v>
      </c>
      <c r="K1422" s="30">
        <v>0</v>
      </c>
      <c r="L1422" s="30">
        <v>95.936999999999998</v>
      </c>
      <c r="M1422" s="30">
        <v>31.2</v>
      </c>
      <c r="N1422" s="30">
        <v>0</v>
      </c>
      <c r="O1422" s="30">
        <v>9.9770000000000003</v>
      </c>
    </row>
    <row r="1423" spans="1:15" ht="40.5" x14ac:dyDescent="0.25">
      <c r="A1423" s="25">
        <f t="shared" ref="A1423" si="413">A1422+1</f>
        <v>1372</v>
      </c>
      <c r="B1423" s="22">
        <f t="shared" si="396"/>
        <v>21</v>
      </c>
      <c r="C1423" s="23">
        <v>1092</v>
      </c>
      <c r="D1423" s="36" t="s">
        <v>2538</v>
      </c>
      <c r="E1423" s="19" t="s">
        <v>24</v>
      </c>
      <c r="F1423" s="19" t="s">
        <v>32</v>
      </c>
      <c r="G1423" s="19" t="s">
        <v>2508</v>
      </c>
      <c r="H1423" s="18" t="s">
        <v>2533</v>
      </c>
      <c r="I1423" s="30">
        <v>226.15899999999999</v>
      </c>
      <c r="J1423" s="30">
        <v>113.07899999999999</v>
      </c>
      <c r="K1423" s="30">
        <v>0</v>
      </c>
      <c r="L1423" s="30">
        <v>59.521000000000001</v>
      </c>
      <c r="M1423" s="30">
        <v>30.68</v>
      </c>
      <c r="N1423" s="30">
        <v>0</v>
      </c>
      <c r="O1423" s="30">
        <v>22.879000000000001</v>
      </c>
    </row>
    <row r="1424" spans="1:15" ht="40.5" x14ac:dyDescent="0.25">
      <c r="A1424" s="25">
        <f t="shared" ref="A1424" si="414">A1423+1</f>
        <v>1373</v>
      </c>
      <c r="B1424" s="22">
        <f t="shared" ref="B1424:B1438" si="415">B1423+1</f>
        <v>22</v>
      </c>
      <c r="C1424" s="23">
        <v>1113</v>
      </c>
      <c r="D1424" s="36" t="s">
        <v>2539</v>
      </c>
      <c r="E1424" s="19" t="s">
        <v>24</v>
      </c>
      <c r="F1424" s="19" t="s">
        <v>32</v>
      </c>
      <c r="G1424" s="19" t="s">
        <v>2508</v>
      </c>
      <c r="H1424" s="18" t="s">
        <v>2519</v>
      </c>
      <c r="I1424" s="30">
        <v>299.83100000000002</v>
      </c>
      <c r="J1424" s="30">
        <v>149.9</v>
      </c>
      <c r="K1424" s="30">
        <v>0</v>
      </c>
      <c r="L1424" s="30">
        <v>89.930999999999997</v>
      </c>
      <c r="M1424" s="30">
        <v>50.42</v>
      </c>
      <c r="N1424" s="30">
        <v>0</v>
      </c>
      <c r="O1424" s="30">
        <v>9.58</v>
      </c>
    </row>
    <row r="1425" spans="1:15" ht="60.75" x14ac:dyDescent="0.25">
      <c r="A1425" s="25">
        <f t="shared" ref="A1425" si="416">A1424+1</f>
        <v>1374</v>
      </c>
      <c r="B1425" s="22">
        <f t="shared" si="415"/>
        <v>23</v>
      </c>
      <c r="C1425" s="23">
        <v>1048</v>
      </c>
      <c r="D1425" s="36" t="s">
        <v>2540</v>
      </c>
      <c r="E1425" s="19" t="s">
        <v>127</v>
      </c>
      <c r="F1425" s="19" t="s">
        <v>32</v>
      </c>
      <c r="G1425" s="19" t="s">
        <v>2508</v>
      </c>
      <c r="H1425" s="18" t="s">
        <v>2541</v>
      </c>
      <c r="I1425" s="30">
        <v>299.58300000000003</v>
      </c>
      <c r="J1425" s="30">
        <v>149.69999999999999</v>
      </c>
      <c r="K1425" s="30">
        <v>0</v>
      </c>
      <c r="L1425" s="30">
        <v>89.879000000000005</v>
      </c>
      <c r="M1425" s="30">
        <v>49.2</v>
      </c>
      <c r="N1425" s="30">
        <v>0</v>
      </c>
      <c r="O1425" s="30">
        <v>10.804</v>
      </c>
    </row>
    <row r="1426" spans="1:15" ht="40.5" x14ac:dyDescent="0.25">
      <c r="A1426" s="25">
        <f t="shared" ref="A1426" si="417">A1425+1</f>
        <v>1375</v>
      </c>
      <c r="B1426" s="22">
        <f t="shared" si="415"/>
        <v>24</v>
      </c>
      <c r="C1426" s="23">
        <v>1134</v>
      </c>
      <c r="D1426" s="36" t="s">
        <v>2542</v>
      </c>
      <c r="E1426" s="19" t="s">
        <v>127</v>
      </c>
      <c r="F1426" s="19" t="s">
        <v>32</v>
      </c>
      <c r="G1426" s="19" t="s">
        <v>2508</v>
      </c>
      <c r="H1426" s="18" t="s">
        <v>2533</v>
      </c>
      <c r="I1426" s="30">
        <v>499.98</v>
      </c>
      <c r="J1426" s="30">
        <v>249.99</v>
      </c>
      <c r="K1426" s="30">
        <v>0</v>
      </c>
      <c r="L1426" s="30">
        <v>148.99</v>
      </c>
      <c r="M1426" s="30">
        <v>57</v>
      </c>
      <c r="N1426" s="30">
        <v>13.785</v>
      </c>
      <c r="O1426" s="30">
        <v>30.215</v>
      </c>
    </row>
    <row r="1427" spans="1:15" ht="60.75" x14ac:dyDescent="0.25">
      <c r="A1427" s="25">
        <f t="shared" ref="A1427" si="418">A1426+1</f>
        <v>1376</v>
      </c>
      <c r="B1427" s="22">
        <f t="shared" si="415"/>
        <v>25</v>
      </c>
      <c r="C1427" s="23">
        <v>1153</v>
      </c>
      <c r="D1427" s="36" t="s">
        <v>2543</v>
      </c>
      <c r="E1427" s="19" t="s">
        <v>127</v>
      </c>
      <c r="F1427" s="19" t="s">
        <v>32</v>
      </c>
      <c r="G1427" s="19" t="s">
        <v>2508</v>
      </c>
      <c r="H1427" s="18" t="s">
        <v>2544</v>
      </c>
      <c r="I1427" s="30">
        <v>499.93200000000002</v>
      </c>
      <c r="J1427" s="30">
        <v>249.95</v>
      </c>
      <c r="K1427" s="30">
        <v>0</v>
      </c>
      <c r="L1427" s="30">
        <v>174.702</v>
      </c>
      <c r="M1427" s="30">
        <v>42</v>
      </c>
      <c r="N1427" s="30">
        <v>0</v>
      </c>
      <c r="O1427" s="30">
        <v>33.28</v>
      </c>
    </row>
    <row r="1428" spans="1:15" ht="40.5" x14ac:dyDescent="0.25">
      <c r="A1428" s="25">
        <f t="shared" ref="A1428" si="419">A1427+1</f>
        <v>1377</v>
      </c>
      <c r="B1428" s="22">
        <f t="shared" si="415"/>
        <v>26</v>
      </c>
      <c r="C1428" s="23">
        <v>1289</v>
      </c>
      <c r="D1428" s="36" t="s">
        <v>2545</v>
      </c>
      <c r="E1428" s="19" t="s">
        <v>127</v>
      </c>
      <c r="F1428" s="19" t="s">
        <v>32</v>
      </c>
      <c r="G1428" s="19" t="s">
        <v>2508</v>
      </c>
      <c r="H1428" s="18" t="s">
        <v>2519</v>
      </c>
      <c r="I1428" s="30">
        <v>299.99900000000002</v>
      </c>
      <c r="J1428" s="30">
        <v>149.94999999999999</v>
      </c>
      <c r="K1428" s="30">
        <v>0</v>
      </c>
      <c r="L1428" s="30">
        <v>90.007000000000005</v>
      </c>
      <c r="M1428" s="30">
        <v>48.5</v>
      </c>
      <c r="N1428" s="30">
        <v>0</v>
      </c>
      <c r="O1428" s="30">
        <v>11.542</v>
      </c>
    </row>
    <row r="1429" spans="1:15" ht="40.5" x14ac:dyDescent="0.25">
      <c r="A1429" s="25">
        <f t="shared" ref="A1429" si="420">A1428+1</f>
        <v>1378</v>
      </c>
      <c r="B1429" s="22">
        <f t="shared" si="415"/>
        <v>27</v>
      </c>
      <c r="C1429" s="23">
        <v>1558</v>
      </c>
      <c r="D1429" s="36" t="s">
        <v>2546</v>
      </c>
      <c r="E1429" s="19" t="s">
        <v>127</v>
      </c>
      <c r="F1429" s="19" t="s">
        <v>32</v>
      </c>
      <c r="G1429" s="19" t="s">
        <v>2508</v>
      </c>
      <c r="H1429" s="18" t="s">
        <v>2517</v>
      </c>
      <c r="I1429" s="30">
        <v>232.13300000000001</v>
      </c>
      <c r="J1429" s="30">
        <v>116</v>
      </c>
      <c r="K1429" s="30">
        <v>0</v>
      </c>
      <c r="L1429" s="30">
        <v>68.132999999999996</v>
      </c>
      <c r="M1429" s="30">
        <v>48</v>
      </c>
      <c r="N1429" s="30">
        <v>0</v>
      </c>
      <c r="O1429" s="30">
        <v>0</v>
      </c>
    </row>
    <row r="1430" spans="1:15" ht="60.75" x14ac:dyDescent="0.25">
      <c r="A1430" s="25">
        <f t="shared" ref="A1430" si="421">A1429+1</f>
        <v>1379</v>
      </c>
      <c r="B1430" s="22">
        <f t="shared" si="415"/>
        <v>28</v>
      </c>
      <c r="C1430" s="23">
        <v>1567</v>
      </c>
      <c r="D1430" s="36" t="s">
        <v>2547</v>
      </c>
      <c r="E1430" s="19" t="s">
        <v>127</v>
      </c>
      <c r="F1430" s="19" t="s">
        <v>32</v>
      </c>
      <c r="G1430" s="19" t="s">
        <v>2508</v>
      </c>
      <c r="H1430" s="18" t="s">
        <v>2548</v>
      </c>
      <c r="I1430" s="30">
        <v>299.03399999999999</v>
      </c>
      <c r="J1430" s="30">
        <v>149.5</v>
      </c>
      <c r="K1430" s="30">
        <v>0</v>
      </c>
      <c r="L1430" s="30">
        <v>88.233999999999995</v>
      </c>
      <c r="M1430" s="30">
        <v>61.3</v>
      </c>
      <c r="N1430" s="30">
        <v>0</v>
      </c>
      <c r="O1430" s="30">
        <v>0</v>
      </c>
    </row>
    <row r="1431" spans="1:15" ht="60.75" x14ac:dyDescent="0.25">
      <c r="A1431" s="25">
        <f t="shared" ref="A1431" si="422">A1430+1</f>
        <v>1380</v>
      </c>
      <c r="B1431" s="22">
        <f t="shared" si="415"/>
        <v>29</v>
      </c>
      <c r="C1431" s="23">
        <v>1580</v>
      </c>
      <c r="D1431" s="36" t="s">
        <v>2549</v>
      </c>
      <c r="E1431" s="19" t="s">
        <v>127</v>
      </c>
      <c r="F1431" s="19" t="s">
        <v>32</v>
      </c>
      <c r="G1431" s="19" t="s">
        <v>2508</v>
      </c>
      <c r="H1431" s="18" t="s">
        <v>2523</v>
      </c>
      <c r="I1431" s="30">
        <v>220</v>
      </c>
      <c r="J1431" s="30">
        <v>110</v>
      </c>
      <c r="K1431" s="30">
        <v>0</v>
      </c>
      <c r="L1431" s="30">
        <v>64.650000000000006</v>
      </c>
      <c r="M1431" s="30">
        <v>23.35</v>
      </c>
      <c r="N1431" s="30">
        <v>0</v>
      </c>
      <c r="O1431" s="30">
        <v>22</v>
      </c>
    </row>
    <row r="1432" spans="1:15" ht="60.75" x14ac:dyDescent="0.25">
      <c r="A1432" s="25">
        <f t="shared" ref="A1432" si="423">A1431+1</f>
        <v>1381</v>
      </c>
      <c r="B1432" s="22">
        <f t="shared" si="415"/>
        <v>30</v>
      </c>
      <c r="C1432" s="23">
        <v>1631</v>
      </c>
      <c r="D1432" s="36" t="s">
        <v>2550</v>
      </c>
      <c r="E1432" s="19" t="s">
        <v>127</v>
      </c>
      <c r="F1432" s="19" t="s">
        <v>32</v>
      </c>
      <c r="G1432" s="19" t="s">
        <v>2508</v>
      </c>
      <c r="H1432" s="18" t="s">
        <v>2523</v>
      </c>
      <c r="I1432" s="30">
        <v>246.643</v>
      </c>
      <c r="J1432" s="30">
        <v>123.3</v>
      </c>
      <c r="K1432" s="30">
        <v>0</v>
      </c>
      <c r="L1432" s="30">
        <v>85.343000000000004</v>
      </c>
      <c r="M1432" s="30">
        <v>38</v>
      </c>
      <c r="N1432" s="30">
        <v>0</v>
      </c>
      <c r="O1432" s="30">
        <v>0</v>
      </c>
    </row>
    <row r="1433" spans="1:15" ht="60.75" x14ac:dyDescent="0.25">
      <c r="A1433" s="25">
        <f t="shared" ref="A1433" si="424">A1432+1</f>
        <v>1382</v>
      </c>
      <c r="B1433" s="22">
        <f t="shared" si="415"/>
        <v>31</v>
      </c>
      <c r="C1433" s="23">
        <v>2175</v>
      </c>
      <c r="D1433" s="36" t="s">
        <v>2551</v>
      </c>
      <c r="E1433" s="19" t="s">
        <v>127</v>
      </c>
      <c r="F1433" s="19" t="s">
        <v>32</v>
      </c>
      <c r="G1433" s="19" t="s">
        <v>2508</v>
      </c>
      <c r="H1433" s="18" t="s">
        <v>2552</v>
      </c>
      <c r="I1433" s="30">
        <v>499.86399999999998</v>
      </c>
      <c r="J1433" s="30">
        <v>249.93</v>
      </c>
      <c r="K1433" s="30">
        <v>0</v>
      </c>
      <c r="L1433" s="30">
        <v>146.96199999999999</v>
      </c>
      <c r="M1433" s="30">
        <v>63.457000000000001</v>
      </c>
      <c r="N1433" s="30">
        <v>0</v>
      </c>
      <c r="O1433" s="30">
        <v>39.515000000000001</v>
      </c>
    </row>
    <row r="1434" spans="1:15" ht="60.75" x14ac:dyDescent="0.25">
      <c r="A1434" s="25">
        <f t="shared" ref="A1434" si="425">A1433+1</f>
        <v>1383</v>
      </c>
      <c r="B1434" s="22">
        <f t="shared" si="415"/>
        <v>32</v>
      </c>
      <c r="C1434" s="23">
        <v>2324</v>
      </c>
      <c r="D1434" s="36" t="s">
        <v>2553</v>
      </c>
      <c r="E1434" s="19" t="s">
        <v>127</v>
      </c>
      <c r="F1434" s="19" t="s">
        <v>32</v>
      </c>
      <c r="G1434" s="19" t="s">
        <v>2508</v>
      </c>
      <c r="H1434" s="18" t="s">
        <v>2511</v>
      </c>
      <c r="I1434" s="30">
        <v>499.39800000000002</v>
      </c>
      <c r="J1434" s="30">
        <v>249.6</v>
      </c>
      <c r="K1434" s="30">
        <v>0</v>
      </c>
      <c r="L1434" s="30">
        <v>149.798</v>
      </c>
      <c r="M1434" s="30">
        <v>100</v>
      </c>
      <c r="N1434" s="30">
        <v>0</v>
      </c>
      <c r="O1434" s="30">
        <v>0</v>
      </c>
    </row>
    <row r="1435" spans="1:15" ht="60.75" x14ac:dyDescent="0.25">
      <c r="A1435" s="25">
        <f t="shared" ref="A1435" si="426">A1434+1</f>
        <v>1384</v>
      </c>
      <c r="B1435" s="22">
        <f t="shared" si="415"/>
        <v>33</v>
      </c>
      <c r="C1435" s="23">
        <v>2382</v>
      </c>
      <c r="D1435" s="36" t="s">
        <v>2554</v>
      </c>
      <c r="E1435" s="19" t="s">
        <v>127</v>
      </c>
      <c r="F1435" s="19" t="s">
        <v>32</v>
      </c>
      <c r="G1435" s="19" t="s">
        <v>2508</v>
      </c>
      <c r="H1435" s="18" t="s">
        <v>2555</v>
      </c>
      <c r="I1435" s="30">
        <v>299.59800000000001</v>
      </c>
      <c r="J1435" s="30">
        <v>149.69999999999999</v>
      </c>
      <c r="K1435" s="30">
        <v>0</v>
      </c>
      <c r="L1435" s="30">
        <v>89.837000000000003</v>
      </c>
      <c r="M1435" s="30">
        <v>46.5</v>
      </c>
      <c r="N1435" s="30">
        <v>0</v>
      </c>
      <c r="O1435" s="30">
        <v>13.561</v>
      </c>
    </row>
    <row r="1436" spans="1:15" ht="40.5" x14ac:dyDescent="0.25">
      <c r="A1436" s="25">
        <f t="shared" ref="A1436" si="427">A1435+1</f>
        <v>1385</v>
      </c>
      <c r="B1436" s="22">
        <f t="shared" si="415"/>
        <v>34</v>
      </c>
      <c r="C1436" s="23">
        <v>1388</v>
      </c>
      <c r="D1436" s="36" t="s">
        <v>2556</v>
      </c>
      <c r="E1436" s="19" t="s">
        <v>22</v>
      </c>
      <c r="F1436" s="19" t="s">
        <v>32</v>
      </c>
      <c r="G1436" s="19" t="s">
        <v>2508</v>
      </c>
      <c r="H1436" s="18" t="s">
        <v>2523</v>
      </c>
      <c r="I1436" s="30">
        <v>299.74200000000002</v>
      </c>
      <c r="J1436" s="30">
        <v>149.80000000000001</v>
      </c>
      <c r="K1436" s="30">
        <v>0</v>
      </c>
      <c r="L1436" s="30">
        <v>89.668999999999997</v>
      </c>
      <c r="M1436" s="30">
        <v>36</v>
      </c>
      <c r="N1436" s="30">
        <v>0</v>
      </c>
      <c r="O1436" s="30">
        <v>24.273</v>
      </c>
    </row>
    <row r="1437" spans="1:15" ht="56.25" x14ac:dyDescent="0.25">
      <c r="A1437" s="25">
        <f t="shared" ref="A1437" si="428">A1436+1</f>
        <v>1386</v>
      </c>
      <c r="B1437" s="22">
        <f t="shared" si="415"/>
        <v>35</v>
      </c>
      <c r="C1437" s="23">
        <v>2302</v>
      </c>
      <c r="D1437" s="36" t="s">
        <v>2557</v>
      </c>
      <c r="E1437" s="19" t="s">
        <v>22</v>
      </c>
      <c r="F1437" s="19" t="s">
        <v>2558</v>
      </c>
      <c r="G1437" s="19" t="s">
        <v>2508</v>
      </c>
      <c r="H1437" s="18" t="s">
        <v>2555</v>
      </c>
      <c r="I1437" s="30">
        <v>297.108</v>
      </c>
      <c r="J1437" s="30">
        <v>148.554</v>
      </c>
      <c r="K1437" s="30">
        <v>0</v>
      </c>
      <c r="L1437" s="30">
        <v>62.037999999999997</v>
      </c>
      <c r="M1437" s="30">
        <v>0</v>
      </c>
      <c r="N1437" s="30">
        <v>43.3</v>
      </c>
      <c r="O1437" s="30">
        <v>43.216000000000001</v>
      </c>
    </row>
    <row r="1438" spans="1:15" ht="56.25" x14ac:dyDescent="0.25">
      <c r="A1438" s="25">
        <f t="shared" ref="A1438" si="429">A1437+1</f>
        <v>1387</v>
      </c>
      <c r="B1438" s="22">
        <f t="shared" si="415"/>
        <v>36</v>
      </c>
      <c r="C1438" s="23">
        <v>2305</v>
      </c>
      <c r="D1438" s="36" t="s">
        <v>2559</v>
      </c>
      <c r="E1438" s="19" t="s">
        <v>22</v>
      </c>
      <c r="F1438" s="19" t="s">
        <v>2558</v>
      </c>
      <c r="G1438" s="19" t="s">
        <v>2508</v>
      </c>
      <c r="H1438" s="18" t="s">
        <v>2555</v>
      </c>
      <c r="I1438" s="30">
        <v>320</v>
      </c>
      <c r="J1438" s="30">
        <v>160</v>
      </c>
      <c r="K1438" s="30">
        <v>0</v>
      </c>
      <c r="L1438" s="30">
        <v>107.5</v>
      </c>
      <c r="M1438" s="30">
        <v>0</v>
      </c>
      <c r="N1438" s="30">
        <v>52.5</v>
      </c>
      <c r="O1438" s="30">
        <v>0</v>
      </c>
    </row>
    <row r="1439" spans="1:15" s="10" customFormat="1" ht="20.25" x14ac:dyDescent="0.3">
      <c r="A1439" s="26"/>
      <c r="B1439" s="6">
        <v>37</v>
      </c>
      <c r="C1439" s="6"/>
      <c r="D1439" s="7" t="s">
        <v>2560</v>
      </c>
      <c r="E1439" s="20"/>
      <c r="F1439" s="20"/>
      <c r="G1439" s="20"/>
      <c r="H1439" s="20"/>
      <c r="I1439" s="11">
        <f>SUM(I1440:I1476)</f>
        <v>12558.631000000001</v>
      </c>
      <c r="J1439" s="11">
        <f t="shared" ref="J1439:O1439" si="430">SUM(J1440:J1476)</f>
        <v>6279.3139999999994</v>
      </c>
      <c r="K1439" s="11">
        <f t="shared" si="430"/>
        <v>0</v>
      </c>
      <c r="L1439" s="11">
        <f t="shared" si="430"/>
        <v>3694.1209999999996</v>
      </c>
      <c r="M1439" s="11">
        <f t="shared" si="430"/>
        <v>2009.2749999999999</v>
      </c>
      <c r="N1439" s="11">
        <f t="shared" si="430"/>
        <v>198.84</v>
      </c>
      <c r="O1439" s="11">
        <f t="shared" si="430"/>
        <v>377.08100000000002</v>
      </c>
    </row>
    <row r="1440" spans="1:15" ht="40.5" x14ac:dyDescent="0.25">
      <c r="A1440" s="25">
        <f>A1438+1</f>
        <v>1388</v>
      </c>
      <c r="B1440" s="22">
        <v>1</v>
      </c>
      <c r="C1440" s="23">
        <v>667</v>
      </c>
      <c r="D1440" s="36" t="s">
        <v>2561</v>
      </c>
      <c r="E1440" s="19" t="s">
        <v>6</v>
      </c>
      <c r="F1440" s="19" t="s">
        <v>222</v>
      </c>
      <c r="G1440" s="19" t="s">
        <v>2562</v>
      </c>
      <c r="H1440" s="18" t="s">
        <v>2563</v>
      </c>
      <c r="I1440" s="30">
        <v>271.48200000000003</v>
      </c>
      <c r="J1440" s="30">
        <v>135.74100000000001</v>
      </c>
      <c r="K1440" s="30">
        <v>0</v>
      </c>
      <c r="L1440" s="30">
        <v>65.741</v>
      </c>
      <c r="M1440" s="30">
        <v>65</v>
      </c>
      <c r="N1440" s="30">
        <v>5</v>
      </c>
      <c r="O1440" s="30">
        <v>0</v>
      </c>
    </row>
    <row r="1441" spans="1:15" ht="60.75" x14ac:dyDescent="0.25">
      <c r="A1441" s="25">
        <f>A1440+1</f>
        <v>1389</v>
      </c>
      <c r="B1441" s="22">
        <f>B1440+1</f>
        <v>2</v>
      </c>
      <c r="C1441" s="23">
        <v>674</v>
      </c>
      <c r="D1441" s="36" t="s">
        <v>2564</v>
      </c>
      <c r="E1441" s="19" t="s">
        <v>6</v>
      </c>
      <c r="F1441" s="19" t="s">
        <v>65</v>
      </c>
      <c r="G1441" s="19" t="s">
        <v>2562</v>
      </c>
      <c r="H1441" s="18" t="s">
        <v>615</v>
      </c>
      <c r="I1441" s="30">
        <v>290.43799999999999</v>
      </c>
      <c r="J1441" s="30">
        <v>145.21899999999999</v>
      </c>
      <c r="K1441" s="30">
        <v>0</v>
      </c>
      <c r="L1441" s="30">
        <v>85.918999999999997</v>
      </c>
      <c r="M1441" s="30">
        <v>59.3</v>
      </c>
      <c r="N1441" s="30">
        <v>0</v>
      </c>
      <c r="O1441" s="30">
        <v>0</v>
      </c>
    </row>
    <row r="1442" spans="1:15" ht="40.5" x14ac:dyDescent="0.25">
      <c r="A1442" s="25">
        <f t="shared" ref="A1442:A1476" si="431">A1441+1</f>
        <v>1390</v>
      </c>
      <c r="B1442" s="22">
        <f>B1441+1</f>
        <v>3</v>
      </c>
      <c r="C1442" s="23">
        <v>675</v>
      </c>
      <c r="D1442" s="36" t="s">
        <v>2565</v>
      </c>
      <c r="E1442" s="19" t="s">
        <v>6</v>
      </c>
      <c r="F1442" s="19" t="s">
        <v>65</v>
      </c>
      <c r="G1442" s="19" t="s">
        <v>2562</v>
      </c>
      <c r="H1442" s="18" t="s">
        <v>2566</v>
      </c>
      <c r="I1442" s="30">
        <v>329.73500000000001</v>
      </c>
      <c r="J1442" s="30">
        <v>164.86799999999999</v>
      </c>
      <c r="K1442" s="30">
        <v>0</v>
      </c>
      <c r="L1442" s="30">
        <v>104.867</v>
      </c>
      <c r="M1442" s="30">
        <v>60</v>
      </c>
      <c r="N1442" s="30">
        <v>0</v>
      </c>
      <c r="O1442" s="30">
        <v>0</v>
      </c>
    </row>
    <row r="1443" spans="1:15" ht="40.5" x14ac:dyDescent="0.25">
      <c r="A1443" s="25">
        <f t="shared" si="431"/>
        <v>1391</v>
      </c>
      <c r="B1443" s="22">
        <f t="shared" ref="B1443:B1453" si="432">B1442+1</f>
        <v>4</v>
      </c>
      <c r="C1443" s="23">
        <v>677</v>
      </c>
      <c r="D1443" s="36" t="s">
        <v>2567</v>
      </c>
      <c r="E1443" s="19" t="s">
        <v>6</v>
      </c>
      <c r="F1443" s="19" t="s">
        <v>65</v>
      </c>
      <c r="G1443" s="19" t="s">
        <v>2562</v>
      </c>
      <c r="H1443" s="18" t="s">
        <v>2568</v>
      </c>
      <c r="I1443" s="30">
        <v>290.32600000000002</v>
      </c>
      <c r="J1443" s="30">
        <v>145.16300000000001</v>
      </c>
      <c r="K1443" s="30">
        <v>0</v>
      </c>
      <c r="L1443" s="30">
        <v>85.162999999999997</v>
      </c>
      <c r="M1443" s="30">
        <v>60</v>
      </c>
      <c r="N1443" s="30">
        <v>0</v>
      </c>
      <c r="O1443" s="30">
        <v>0</v>
      </c>
    </row>
    <row r="1444" spans="1:15" ht="57" customHeight="1" x14ac:dyDescent="0.25">
      <c r="A1444" s="25">
        <f t="shared" si="431"/>
        <v>1392</v>
      </c>
      <c r="B1444" s="22">
        <f t="shared" si="432"/>
        <v>5</v>
      </c>
      <c r="C1444" s="23">
        <v>680</v>
      </c>
      <c r="D1444" s="36" t="s">
        <v>2569</v>
      </c>
      <c r="E1444" s="19" t="s">
        <v>6</v>
      </c>
      <c r="F1444" s="19" t="s">
        <v>65</v>
      </c>
      <c r="G1444" s="19" t="s">
        <v>2562</v>
      </c>
      <c r="H1444" s="18" t="s">
        <v>2570</v>
      </c>
      <c r="I1444" s="30">
        <v>165.5</v>
      </c>
      <c r="J1444" s="30">
        <v>82.75</v>
      </c>
      <c r="K1444" s="30">
        <v>0</v>
      </c>
      <c r="L1444" s="30">
        <v>56.85</v>
      </c>
      <c r="M1444" s="30">
        <v>25.9</v>
      </c>
      <c r="N1444" s="30">
        <v>0</v>
      </c>
      <c r="O1444" s="30">
        <v>0</v>
      </c>
    </row>
    <row r="1445" spans="1:15" ht="50.25" customHeight="1" x14ac:dyDescent="0.25">
      <c r="A1445" s="25">
        <f t="shared" si="431"/>
        <v>1393</v>
      </c>
      <c r="B1445" s="22">
        <f t="shared" si="432"/>
        <v>6</v>
      </c>
      <c r="C1445" s="23">
        <v>866</v>
      </c>
      <c r="D1445" s="36" t="s">
        <v>2571</v>
      </c>
      <c r="E1445" s="19" t="s">
        <v>6</v>
      </c>
      <c r="F1445" s="19" t="s">
        <v>65</v>
      </c>
      <c r="G1445" s="19" t="s">
        <v>2562</v>
      </c>
      <c r="H1445" s="18" t="s">
        <v>2572</v>
      </c>
      <c r="I1445" s="30">
        <v>223.28399999999999</v>
      </c>
      <c r="J1445" s="30">
        <v>111.642</v>
      </c>
      <c r="K1445" s="30">
        <v>0</v>
      </c>
      <c r="L1445" s="30">
        <v>58.642000000000003</v>
      </c>
      <c r="M1445" s="30">
        <v>53</v>
      </c>
      <c r="N1445" s="30">
        <v>0</v>
      </c>
      <c r="O1445" s="30">
        <v>0</v>
      </c>
    </row>
    <row r="1446" spans="1:15" ht="48.75" customHeight="1" x14ac:dyDescent="0.25">
      <c r="A1446" s="25">
        <f t="shared" si="431"/>
        <v>1394</v>
      </c>
      <c r="B1446" s="22">
        <f t="shared" si="432"/>
        <v>7</v>
      </c>
      <c r="C1446" s="23">
        <v>993</v>
      </c>
      <c r="D1446" s="36" t="s">
        <v>2573</v>
      </c>
      <c r="E1446" s="19" t="s">
        <v>6</v>
      </c>
      <c r="F1446" s="19" t="s">
        <v>65</v>
      </c>
      <c r="G1446" s="19" t="s">
        <v>2562</v>
      </c>
      <c r="H1446" s="18" t="s">
        <v>2574</v>
      </c>
      <c r="I1446" s="30">
        <v>440.43400000000003</v>
      </c>
      <c r="J1446" s="30">
        <v>220.21700000000001</v>
      </c>
      <c r="K1446" s="30">
        <v>0</v>
      </c>
      <c r="L1446" s="30">
        <v>132.21700000000001</v>
      </c>
      <c r="M1446" s="30">
        <v>88</v>
      </c>
      <c r="N1446" s="30">
        <v>0</v>
      </c>
      <c r="O1446" s="30">
        <v>0</v>
      </c>
    </row>
    <row r="1447" spans="1:15" ht="40.5" customHeight="1" x14ac:dyDescent="0.25">
      <c r="A1447" s="25">
        <f t="shared" si="431"/>
        <v>1395</v>
      </c>
      <c r="B1447" s="22">
        <f t="shared" si="432"/>
        <v>8</v>
      </c>
      <c r="C1447" s="23">
        <v>1051</v>
      </c>
      <c r="D1447" s="36" t="s">
        <v>2575</v>
      </c>
      <c r="E1447" s="19" t="s">
        <v>6</v>
      </c>
      <c r="F1447" s="19" t="s">
        <v>65</v>
      </c>
      <c r="G1447" s="19" t="s">
        <v>2562</v>
      </c>
      <c r="H1447" s="18" t="s">
        <v>2576</v>
      </c>
      <c r="I1447" s="30">
        <v>228.208</v>
      </c>
      <c r="J1447" s="30">
        <v>114.104</v>
      </c>
      <c r="K1447" s="30">
        <v>0</v>
      </c>
      <c r="L1447" s="30">
        <v>79.103999999999999</v>
      </c>
      <c r="M1447" s="30">
        <v>35</v>
      </c>
      <c r="N1447" s="30">
        <v>0</v>
      </c>
      <c r="O1447" s="30">
        <v>0</v>
      </c>
    </row>
    <row r="1448" spans="1:15" ht="60" customHeight="1" x14ac:dyDescent="0.25">
      <c r="A1448" s="25">
        <f t="shared" si="431"/>
        <v>1396</v>
      </c>
      <c r="B1448" s="22">
        <f t="shared" si="432"/>
        <v>9</v>
      </c>
      <c r="C1448" s="23">
        <v>1120</v>
      </c>
      <c r="D1448" s="36" t="s">
        <v>2577</v>
      </c>
      <c r="E1448" s="19" t="s">
        <v>6</v>
      </c>
      <c r="F1448" s="19" t="s">
        <v>65</v>
      </c>
      <c r="G1448" s="19" t="s">
        <v>2562</v>
      </c>
      <c r="H1448" s="18" t="s">
        <v>2578</v>
      </c>
      <c r="I1448" s="30">
        <v>295.06799999999998</v>
      </c>
      <c r="J1448" s="30">
        <v>147.53399999999999</v>
      </c>
      <c r="K1448" s="30">
        <v>0</v>
      </c>
      <c r="L1448" s="30">
        <v>75.534000000000006</v>
      </c>
      <c r="M1448" s="30">
        <v>72</v>
      </c>
      <c r="N1448" s="30">
        <v>0</v>
      </c>
      <c r="O1448" s="30">
        <v>0</v>
      </c>
    </row>
    <row r="1449" spans="1:15" ht="47.25" customHeight="1" x14ac:dyDescent="0.25">
      <c r="A1449" s="25">
        <f t="shared" si="431"/>
        <v>1397</v>
      </c>
      <c r="B1449" s="22">
        <f t="shared" si="432"/>
        <v>10</v>
      </c>
      <c r="C1449" s="23">
        <v>1127</v>
      </c>
      <c r="D1449" s="36" t="s">
        <v>2579</v>
      </c>
      <c r="E1449" s="19" t="s">
        <v>6</v>
      </c>
      <c r="F1449" s="19" t="s">
        <v>65</v>
      </c>
      <c r="G1449" s="19" t="s">
        <v>2562</v>
      </c>
      <c r="H1449" s="18" t="s">
        <v>2580</v>
      </c>
      <c r="I1449" s="30">
        <v>290.036</v>
      </c>
      <c r="J1449" s="30">
        <v>145.018</v>
      </c>
      <c r="K1449" s="30">
        <v>0</v>
      </c>
      <c r="L1449" s="30">
        <v>100.718</v>
      </c>
      <c r="M1449" s="30">
        <v>34.299999999999997</v>
      </c>
      <c r="N1449" s="30">
        <v>10</v>
      </c>
      <c r="O1449" s="30">
        <v>0</v>
      </c>
    </row>
    <row r="1450" spans="1:15" ht="63" customHeight="1" x14ac:dyDescent="0.25">
      <c r="A1450" s="25">
        <f t="shared" si="431"/>
        <v>1398</v>
      </c>
      <c r="B1450" s="22">
        <f t="shared" si="432"/>
        <v>11</v>
      </c>
      <c r="C1450" s="23">
        <v>1133</v>
      </c>
      <c r="D1450" s="36" t="s">
        <v>2581</v>
      </c>
      <c r="E1450" s="19" t="s">
        <v>6</v>
      </c>
      <c r="F1450" s="19" t="s">
        <v>2582</v>
      </c>
      <c r="G1450" s="19" t="s">
        <v>2562</v>
      </c>
      <c r="H1450" s="18" t="s">
        <v>2583</v>
      </c>
      <c r="I1450" s="30">
        <v>473.48399999999998</v>
      </c>
      <c r="J1450" s="30">
        <v>236.74199999999999</v>
      </c>
      <c r="K1450" s="30">
        <v>0</v>
      </c>
      <c r="L1450" s="30">
        <v>186.74199999999999</v>
      </c>
      <c r="M1450" s="30">
        <v>50</v>
      </c>
      <c r="N1450" s="30">
        <v>0</v>
      </c>
      <c r="O1450" s="30">
        <v>0</v>
      </c>
    </row>
    <row r="1451" spans="1:15" ht="40.5" customHeight="1" x14ac:dyDescent="0.25">
      <c r="A1451" s="25">
        <f t="shared" si="431"/>
        <v>1399</v>
      </c>
      <c r="B1451" s="22">
        <f t="shared" si="432"/>
        <v>12</v>
      </c>
      <c r="C1451" s="23">
        <v>1165</v>
      </c>
      <c r="D1451" s="36" t="s">
        <v>2584</v>
      </c>
      <c r="E1451" s="19" t="s">
        <v>6</v>
      </c>
      <c r="F1451" s="19" t="s">
        <v>65</v>
      </c>
      <c r="G1451" s="19" t="s">
        <v>2562</v>
      </c>
      <c r="H1451" s="18" t="s">
        <v>2585</v>
      </c>
      <c r="I1451" s="30">
        <v>177.35599999999999</v>
      </c>
      <c r="J1451" s="30">
        <v>88.677999999999997</v>
      </c>
      <c r="K1451" s="30">
        <v>0</v>
      </c>
      <c r="L1451" s="30">
        <v>45.677999999999997</v>
      </c>
      <c r="M1451" s="30">
        <v>40</v>
      </c>
      <c r="N1451" s="30">
        <v>3</v>
      </c>
      <c r="O1451" s="30">
        <v>0</v>
      </c>
    </row>
    <row r="1452" spans="1:15" ht="54.75" customHeight="1" x14ac:dyDescent="0.25">
      <c r="A1452" s="25">
        <f t="shared" si="431"/>
        <v>1400</v>
      </c>
      <c r="B1452" s="22">
        <f t="shared" si="432"/>
        <v>13</v>
      </c>
      <c r="C1452" s="23">
        <v>1267</v>
      </c>
      <c r="D1452" s="36" t="s">
        <v>2586</v>
      </c>
      <c r="E1452" s="19" t="s">
        <v>6</v>
      </c>
      <c r="F1452" s="19" t="s">
        <v>65</v>
      </c>
      <c r="G1452" s="19" t="s">
        <v>2562</v>
      </c>
      <c r="H1452" s="18" t="s">
        <v>2587</v>
      </c>
      <c r="I1452" s="30">
        <v>299.88200000000001</v>
      </c>
      <c r="J1452" s="30">
        <v>149.941</v>
      </c>
      <c r="K1452" s="30">
        <v>0</v>
      </c>
      <c r="L1452" s="30">
        <v>89.941000000000003</v>
      </c>
      <c r="M1452" s="30">
        <v>50</v>
      </c>
      <c r="N1452" s="30">
        <v>10</v>
      </c>
      <c r="O1452" s="30">
        <v>0</v>
      </c>
    </row>
    <row r="1453" spans="1:15" ht="56.25" customHeight="1" x14ac:dyDescent="0.25">
      <c r="A1453" s="25">
        <f t="shared" si="431"/>
        <v>1401</v>
      </c>
      <c r="B1453" s="22">
        <f t="shared" si="432"/>
        <v>14</v>
      </c>
      <c r="C1453" s="23">
        <v>1287</v>
      </c>
      <c r="D1453" s="36" t="s">
        <v>2588</v>
      </c>
      <c r="E1453" s="19" t="s">
        <v>6</v>
      </c>
      <c r="F1453" s="19" t="s">
        <v>65</v>
      </c>
      <c r="G1453" s="19" t="s">
        <v>2562</v>
      </c>
      <c r="H1453" s="18" t="s">
        <v>2589</v>
      </c>
      <c r="I1453" s="30">
        <v>134.68600000000001</v>
      </c>
      <c r="J1453" s="30">
        <v>67.343000000000004</v>
      </c>
      <c r="K1453" s="30">
        <v>0</v>
      </c>
      <c r="L1453" s="30">
        <v>44.542999999999999</v>
      </c>
      <c r="M1453" s="30">
        <v>22.8</v>
      </c>
      <c r="N1453" s="30">
        <v>0</v>
      </c>
      <c r="O1453" s="30">
        <v>0</v>
      </c>
    </row>
    <row r="1454" spans="1:15" ht="56.25" customHeight="1" x14ac:dyDescent="0.25">
      <c r="A1454" s="25">
        <f t="shared" si="431"/>
        <v>1402</v>
      </c>
      <c r="B1454" s="22">
        <f t="shared" ref="B1454:B1476" si="433">B1453+1</f>
        <v>15</v>
      </c>
      <c r="C1454" s="23">
        <v>1343</v>
      </c>
      <c r="D1454" s="36" t="s">
        <v>2590</v>
      </c>
      <c r="E1454" s="19" t="s">
        <v>6</v>
      </c>
      <c r="F1454" s="19" t="s">
        <v>65</v>
      </c>
      <c r="G1454" s="19" t="s">
        <v>2562</v>
      </c>
      <c r="H1454" s="18" t="s">
        <v>2591</v>
      </c>
      <c r="I1454" s="30">
        <v>297.46600000000001</v>
      </c>
      <c r="J1454" s="30">
        <v>148.733</v>
      </c>
      <c r="K1454" s="30">
        <v>0</v>
      </c>
      <c r="L1454" s="30">
        <v>111.93300000000001</v>
      </c>
      <c r="M1454" s="30">
        <v>36.799999999999997</v>
      </c>
      <c r="N1454" s="30">
        <v>0</v>
      </c>
      <c r="O1454" s="30">
        <v>0</v>
      </c>
    </row>
    <row r="1455" spans="1:15" ht="54" customHeight="1" x14ac:dyDescent="0.25">
      <c r="A1455" s="25">
        <f t="shared" si="431"/>
        <v>1403</v>
      </c>
      <c r="B1455" s="22">
        <f t="shared" si="433"/>
        <v>16</v>
      </c>
      <c r="C1455" s="23">
        <v>2002</v>
      </c>
      <c r="D1455" s="36" t="s">
        <v>2592</v>
      </c>
      <c r="E1455" s="19" t="s">
        <v>6</v>
      </c>
      <c r="F1455" s="19" t="s">
        <v>65</v>
      </c>
      <c r="G1455" s="19" t="s">
        <v>2562</v>
      </c>
      <c r="H1455" s="18" t="s">
        <v>2593</v>
      </c>
      <c r="I1455" s="30">
        <v>499.62099999999998</v>
      </c>
      <c r="J1455" s="30">
        <v>249.81</v>
      </c>
      <c r="K1455" s="30">
        <v>0</v>
      </c>
      <c r="L1455" s="30">
        <v>99.811000000000007</v>
      </c>
      <c r="M1455" s="30">
        <v>150</v>
      </c>
      <c r="N1455" s="30">
        <v>0</v>
      </c>
      <c r="O1455" s="30">
        <v>0</v>
      </c>
    </row>
    <row r="1456" spans="1:15" ht="56.25" customHeight="1" x14ac:dyDescent="0.25">
      <c r="A1456" s="25">
        <f t="shared" si="431"/>
        <v>1404</v>
      </c>
      <c r="B1456" s="22">
        <f t="shared" si="433"/>
        <v>17</v>
      </c>
      <c r="C1456" s="23">
        <v>2058</v>
      </c>
      <c r="D1456" s="36" t="s">
        <v>2594</v>
      </c>
      <c r="E1456" s="19" t="s">
        <v>6</v>
      </c>
      <c r="F1456" s="19" t="s">
        <v>65</v>
      </c>
      <c r="G1456" s="19" t="s">
        <v>2562</v>
      </c>
      <c r="H1456" s="18" t="s">
        <v>2595</v>
      </c>
      <c r="I1456" s="30">
        <v>414.53800000000001</v>
      </c>
      <c r="J1456" s="30">
        <v>207.26900000000001</v>
      </c>
      <c r="K1456" s="30">
        <v>0</v>
      </c>
      <c r="L1456" s="30">
        <v>72.269000000000005</v>
      </c>
      <c r="M1456" s="30">
        <v>135</v>
      </c>
      <c r="N1456" s="30">
        <v>0</v>
      </c>
      <c r="O1456" s="30">
        <v>0</v>
      </c>
    </row>
    <row r="1457" spans="1:15" ht="40.5" x14ac:dyDescent="0.25">
      <c r="A1457" s="25">
        <f t="shared" si="431"/>
        <v>1405</v>
      </c>
      <c r="B1457" s="22">
        <f t="shared" si="433"/>
        <v>18</v>
      </c>
      <c r="C1457" s="23">
        <v>888</v>
      </c>
      <c r="D1457" s="36" t="s">
        <v>2596</v>
      </c>
      <c r="E1457" s="19" t="s">
        <v>26</v>
      </c>
      <c r="F1457" s="19" t="s">
        <v>222</v>
      </c>
      <c r="G1457" s="19" t="s">
        <v>2562</v>
      </c>
      <c r="H1457" s="18" t="s">
        <v>2597</v>
      </c>
      <c r="I1457" s="30">
        <v>499.98700000000002</v>
      </c>
      <c r="J1457" s="30">
        <v>249.99299999999999</v>
      </c>
      <c r="K1457" s="30">
        <v>0</v>
      </c>
      <c r="L1457" s="30">
        <v>149.57900000000001</v>
      </c>
      <c r="M1457" s="30">
        <v>67</v>
      </c>
      <c r="N1457" s="30">
        <v>0</v>
      </c>
      <c r="O1457" s="30">
        <v>33.414999999999999</v>
      </c>
    </row>
    <row r="1458" spans="1:15" ht="47.25" customHeight="1" x14ac:dyDescent="0.25">
      <c r="A1458" s="25">
        <f t="shared" si="431"/>
        <v>1406</v>
      </c>
      <c r="B1458" s="22">
        <f t="shared" si="433"/>
        <v>19</v>
      </c>
      <c r="C1458" s="23">
        <v>1011</v>
      </c>
      <c r="D1458" s="36" t="s">
        <v>2598</v>
      </c>
      <c r="E1458" s="19" t="s">
        <v>26</v>
      </c>
      <c r="F1458" s="19" t="s">
        <v>222</v>
      </c>
      <c r="G1458" s="19" t="s">
        <v>2562</v>
      </c>
      <c r="H1458" s="18" t="s">
        <v>2599</v>
      </c>
      <c r="I1458" s="30">
        <v>127.4</v>
      </c>
      <c r="J1458" s="30">
        <v>63.7</v>
      </c>
      <c r="K1458" s="30">
        <v>0</v>
      </c>
      <c r="L1458" s="30">
        <v>39.9</v>
      </c>
      <c r="M1458" s="30">
        <v>15</v>
      </c>
      <c r="N1458" s="30">
        <v>8.8000000000000007</v>
      </c>
      <c r="O1458" s="30">
        <v>0</v>
      </c>
    </row>
    <row r="1459" spans="1:15" ht="60.75" customHeight="1" x14ac:dyDescent="0.25">
      <c r="A1459" s="25">
        <f t="shared" si="431"/>
        <v>1407</v>
      </c>
      <c r="B1459" s="22">
        <f t="shared" si="433"/>
        <v>20</v>
      </c>
      <c r="C1459" s="23">
        <v>1473</v>
      </c>
      <c r="D1459" s="36" t="s">
        <v>2600</v>
      </c>
      <c r="E1459" s="19" t="s">
        <v>26</v>
      </c>
      <c r="F1459" s="19" t="s">
        <v>65</v>
      </c>
      <c r="G1459" s="19" t="s">
        <v>2562</v>
      </c>
      <c r="H1459" s="18" t="s">
        <v>2601</v>
      </c>
      <c r="I1459" s="30">
        <v>230.26</v>
      </c>
      <c r="J1459" s="30">
        <v>115.13</v>
      </c>
      <c r="K1459" s="30">
        <v>0</v>
      </c>
      <c r="L1459" s="30">
        <v>78.930000000000007</v>
      </c>
      <c r="M1459" s="30">
        <v>36.200000000000003</v>
      </c>
      <c r="N1459" s="30">
        <v>0</v>
      </c>
      <c r="O1459" s="30">
        <v>0</v>
      </c>
    </row>
    <row r="1460" spans="1:15" ht="67.5" customHeight="1" x14ac:dyDescent="0.25">
      <c r="A1460" s="25">
        <f t="shared" si="431"/>
        <v>1408</v>
      </c>
      <c r="B1460" s="22">
        <f t="shared" si="433"/>
        <v>21</v>
      </c>
      <c r="C1460" s="23">
        <v>1722</v>
      </c>
      <c r="D1460" s="36" t="s">
        <v>2602</v>
      </c>
      <c r="E1460" s="19" t="s">
        <v>26</v>
      </c>
      <c r="F1460" s="19" t="s">
        <v>65</v>
      </c>
      <c r="G1460" s="19" t="s">
        <v>2562</v>
      </c>
      <c r="H1460" s="18" t="s">
        <v>2597</v>
      </c>
      <c r="I1460" s="30">
        <v>494.61</v>
      </c>
      <c r="J1460" s="30">
        <v>247.30500000000001</v>
      </c>
      <c r="K1460" s="30">
        <v>0</v>
      </c>
      <c r="L1460" s="30">
        <v>167.30500000000001</v>
      </c>
      <c r="M1460" s="30">
        <v>80</v>
      </c>
      <c r="N1460" s="30">
        <v>0</v>
      </c>
      <c r="O1460" s="30">
        <v>0</v>
      </c>
    </row>
    <row r="1461" spans="1:15" ht="40.5" x14ac:dyDescent="0.25">
      <c r="A1461" s="25">
        <f t="shared" si="431"/>
        <v>1409</v>
      </c>
      <c r="B1461" s="22">
        <f t="shared" si="433"/>
        <v>22</v>
      </c>
      <c r="C1461" s="23">
        <v>470</v>
      </c>
      <c r="D1461" s="36" t="s">
        <v>2603</v>
      </c>
      <c r="E1461" s="19" t="s">
        <v>24</v>
      </c>
      <c r="F1461" s="19" t="s">
        <v>65</v>
      </c>
      <c r="G1461" s="19" t="s">
        <v>2562</v>
      </c>
      <c r="H1461" s="18" t="s">
        <v>2597</v>
      </c>
      <c r="I1461" s="30">
        <v>299.93</v>
      </c>
      <c r="J1461" s="30">
        <v>149.965</v>
      </c>
      <c r="K1461" s="30">
        <v>0</v>
      </c>
      <c r="L1461" s="30">
        <v>89.494</v>
      </c>
      <c r="M1461" s="30">
        <v>31</v>
      </c>
      <c r="N1461" s="30">
        <v>0</v>
      </c>
      <c r="O1461" s="30">
        <v>29.471</v>
      </c>
    </row>
    <row r="1462" spans="1:15" ht="40.5" x14ac:dyDescent="0.25">
      <c r="A1462" s="25">
        <f t="shared" si="431"/>
        <v>1410</v>
      </c>
      <c r="B1462" s="22">
        <f t="shared" si="433"/>
        <v>23</v>
      </c>
      <c r="C1462" s="23">
        <v>917</v>
      </c>
      <c r="D1462" s="36" t="s">
        <v>2604</v>
      </c>
      <c r="E1462" s="19" t="s">
        <v>24</v>
      </c>
      <c r="F1462" s="19" t="s">
        <v>65</v>
      </c>
      <c r="G1462" s="19" t="s">
        <v>2562</v>
      </c>
      <c r="H1462" s="18" t="s">
        <v>2578</v>
      </c>
      <c r="I1462" s="30">
        <v>299.99200000000002</v>
      </c>
      <c r="J1462" s="30">
        <v>149.99600000000001</v>
      </c>
      <c r="K1462" s="30">
        <v>0</v>
      </c>
      <c r="L1462" s="30">
        <v>75.522000000000006</v>
      </c>
      <c r="M1462" s="30">
        <v>58.375</v>
      </c>
      <c r="N1462" s="30">
        <v>0</v>
      </c>
      <c r="O1462" s="30">
        <v>16.099</v>
      </c>
    </row>
    <row r="1463" spans="1:15" ht="52.5" customHeight="1" x14ac:dyDescent="0.25">
      <c r="A1463" s="25">
        <f t="shared" si="431"/>
        <v>1411</v>
      </c>
      <c r="B1463" s="22">
        <f t="shared" si="433"/>
        <v>24</v>
      </c>
      <c r="C1463" s="23">
        <v>988</v>
      </c>
      <c r="D1463" s="36" t="s">
        <v>2605</v>
      </c>
      <c r="E1463" s="19" t="s">
        <v>24</v>
      </c>
      <c r="F1463" s="19" t="s">
        <v>65</v>
      </c>
      <c r="G1463" s="19" t="s">
        <v>2562</v>
      </c>
      <c r="H1463" s="18" t="s">
        <v>2606</v>
      </c>
      <c r="I1463" s="30">
        <v>298.375</v>
      </c>
      <c r="J1463" s="30">
        <v>149.18799999999999</v>
      </c>
      <c r="K1463" s="30">
        <v>0</v>
      </c>
      <c r="L1463" s="30">
        <v>82.117000000000004</v>
      </c>
      <c r="M1463" s="30">
        <v>45</v>
      </c>
      <c r="N1463" s="30">
        <v>2</v>
      </c>
      <c r="O1463" s="30">
        <v>20.07</v>
      </c>
    </row>
    <row r="1464" spans="1:15" ht="60" customHeight="1" x14ac:dyDescent="0.25">
      <c r="A1464" s="25">
        <f t="shared" si="431"/>
        <v>1412</v>
      </c>
      <c r="B1464" s="22">
        <f t="shared" si="433"/>
        <v>25</v>
      </c>
      <c r="C1464" s="23">
        <v>1753</v>
      </c>
      <c r="D1464" s="36" t="s">
        <v>2607</v>
      </c>
      <c r="E1464" s="19" t="s">
        <v>24</v>
      </c>
      <c r="F1464" s="19" t="s">
        <v>65</v>
      </c>
      <c r="G1464" s="19" t="s">
        <v>2562</v>
      </c>
      <c r="H1464" s="18" t="s">
        <v>2608</v>
      </c>
      <c r="I1464" s="30">
        <v>223.08799999999999</v>
      </c>
      <c r="J1464" s="30">
        <v>111.544</v>
      </c>
      <c r="K1464" s="30">
        <v>0</v>
      </c>
      <c r="L1464" s="30">
        <v>81.543999999999997</v>
      </c>
      <c r="M1464" s="30">
        <v>30</v>
      </c>
      <c r="N1464" s="30">
        <v>0</v>
      </c>
      <c r="O1464" s="30">
        <v>0</v>
      </c>
    </row>
    <row r="1465" spans="1:15" ht="76.5" customHeight="1" x14ac:dyDescent="0.25">
      <c r="A1465" s="25">
        <f t="shared" si="431"/>
        <v>1413</v>
      </c>
      <c r="B1465" s="22">
        <f t="shared" si="433"/>
        <v>26</v>
      </c>
      <c r="C1465" s="23">
        <v>1974</v>
      </c>
      <c r="D1465" s="36" t="s">
        <v>2609</v>
      </c>
      <c r="E1465" s="19" t="s">
        <v>24</v>
      </c>
      <c r="F1465" s="19" t="s">
        <v>65</v>
      </c>
      <c r="G1465" s="19" t="s">
        <v>2562</v>
      </c>
      <c r="H1465" s="18" t="s">
        <v>2597</v>
      </c>
      <c r="I1465" s="30">
        <v>490</v>
      </c>
      <c r="J1465" s="30">
        <v>245</v>
      </c>
      <c r="K1465" s="30">
        <v>0</v>
      </c>
      <c r="L1465" s="30">
        <v>144.6</v>
      </c>
      <c r="M1465" s="30">
        <v>69</v>
      </c>
      <c r="N1465" s="30">
        <v>31.4</v>
      </c>
      <c r="O1465" s="30">
        <v>0</v>
      </c>
    </row>
    <row r="1466" spans="1:15" ht="81" x14ac:dyDescent="0.25">
      <c r="A1466" s="25">
        <f t="shared" si="431"/>
        <v>1414</v>
      </c>
      <c r="B1466" s="22">
        <f t="shared" si="433"/>
        <v>27</v>
      </c>
      <c r="C1466" s="23">
        <v>321</v>
      </c>
      <c r="D1466" s="36" t="s">
        <v>2610</v>
      </c>
      <c r="E1466" s="19" t="s">
        <v>127</v>
      </c>
      <c r="F1466" s="19" t="s">
        <v>2611</v>
      </c>
      <c r="G1466" s="19" t="s">
        <v>2562</v>
      </c>
      <c r="H1466" s="18" t="s">
        <v>2578</v>
      </c>
      <c r="I1466" s="30">
        <v>487.39</v>
      </c>
      <c r="J1466" s="30">
        <v>243.69499999999999</v>
      </c>
      <c r="K1466" s="30">
        <v>0</v>
      </c>
      <c r="L1466" s="30">
        <v>124.11499999999999</v>
      </c>
      <c r="M1466" s="30">
        <v>60</v>
      </c>
      <c r="N1466" s="30">
        <v>0</v>
      </c>
      <c r="O1466" s="30">
        <v>59.58</v>
      </c>
    </row>
    <row r="1467" spans="1:15" ht="78.75" customHeight="1" x14ac:dyDescent="0.25">
      <c r="A1467" s="25">
        <f t="shared" si="431"/>
        <v>1415</v>
      </c>
      <c r="B1467" s="22">
        <f t="shared" si="433"/>
        <v>28</v>
      </c>
      <c r="C1467" s="23">
        <v>375</v>
      </c>
      <c r="D1467" s="36" t="s">
        <v>2612</v>
      </c>
      <c r="E1467" s="19" t="s">
        <v>127</v>
      </c>
      <c r="F1467" s="19" t="s">
        <v>2613</v>
      </c>
      <c r="G1467" s="19" t="s">
        <v>2562</v>
      </c>
      <c r="H1467" s="18" t="s">
        <v>2578</v>
      </c>
      <c r="I1467" s="30">
        <v>470</v>
      </c>
      <c r="J1467" s="30">
        <v>235</v>
      </c>
      <c r="K1467" s="30">
        <v>0</v>
      </c>
      <c r="L1467" s="30">
        <v>135</v>
      </c>
      <c r="M1467" s="30">
        <v>100</v>
      </c>
      <c r="N1467" s="30">
        <v>0</v>
      </c>
      <c r="O1467" s="30">
        <v>0</v>
      </c>
    </row>
    <row r="1468" spans="1:15" s="3" customFormat="1" ht="69" customHeight="1" x14ac:dyDescent="0.25">
      <c r="A1468" s="25">
        <f t="shared" si="431"/>
        <v>1416</v>
      </c>
      <c r="B1468" s="22">
        <f t="shared" si="433"/>
        <v>29</v>
      </c>
      <c r="C1468" s="22">
        <v>926</v>
      </c>
      <c r="D1468" s="35" t="s">
        <v>2614</v>
      </c>
      <c r="E1468" s="18" t="s">
        <v>127</v>
      </c>
      <c r="F1468" s="18" t="s">
        <v>65</v>
      </c>
      <c r="G1468" s="18" t="s">
        <v>2562</v>
      </c>
      <c r="H1468" s="18" t="s">
        <v>2585</v>
      </c>
      <c r="I1468" s="30">
        <v>100</v>
      </c>
      <c r="J1468" s="30">
        <v>50</v>
      </c>
      <c r="K1468" s="30">
        <v>0</v>
      </c>
      <c r="L1468" s="30">
        <v>23</v>
      </c>
      <c r="M1468" s="30">
        <v>20</v>
      </c>
      <c r="N1468" s="30">
        <v>7</v>
      </c>
      <c r="O1468" s="30">
        <v>0</v>
      </c>
    </row>
    <row r="1469" spans="1:15" ht="81" x14ac:dyDescent="0.25">
      <c r="A1469" s="25">
        <f t="shared" si="431"/>
        <v>1417</v>
      </c>
      <c r="B1469" s="22">
        <f t="shared" si="433"/>
        <v>30</v>
      </c>
      <c r="C1469" s="23">
        <v>947</v>
      </c>
      <c r="D1469" s="36" t="s">
        <v>2615</v>
      </c>
      <c r="E1469" s="19" t="s">
        <v>127</v>
      </c>
      <c r="F1469" s="19" t="s">
        <v>222</v>
      </c>
      <c r="G1469" s="19" t="s">
        <v>2562</v>
      </c>
      <c r="H1469" s="18" t="s">
        <v>2563</v>
      </c>
      <c r="I1469" s="30">
        <v>155.761</v>
      </c>
      <c r="J1469" s="30">
        <v>77.88</v>
      </c>
      <c r="K1469" s="30">
        <v>0</v>
      </c>
      <c r="L1469" s="30">
        <v>31.152999999999999</v>
      </c>
      <c r="M1469" s="30">
        <v>27</v>
      </c>
      <c r="N1469" s="30">
        <v>9.74</v>
      </c>
      <c r="O1469" s="30">
        <v>9.9879999999999995</v>
      </c>
    </row>
    <row r="1470" spans="1:15" ht="40.5" x14ac:dyDescent="0.25">
      <c r="A1470" s="25">
        <f t="shared" si="431"/>
        <v>1418</v>
      </c>
      <c r="B1470" s="22">
        <f t="shared" si="433"/>
        <v>31</v>
      </c>
      <c r="C1470" s="23">
        <v>954</v>
      </c>
      <c r="D1470" s="36" t="s">
        <v>2616</v>
      </c>
      <c r="E1470" s="19" t="s">
        <v>127</v>
      </c>
      <c r="F1470" s="19" t="s">
        <v>222</v>
      </c>
      <c r="G1470" s="19" t="s">
        <v>2562</v>
      </c>
      <c r="H1470" s="18" t="s">
        <v>2617</v>
      </c>
      <c r="I1470" s="30">
        <v>499.99</v>
      </c>
      <c r="J1470" s="30">
        <v>249.995</v>
      </c>
      <c r="K1470" s="30">
        <v>0</v>
      </c>
      <c r="L1470" s="30">
        <v>130.643</v>
      </c>
      <c r="M1470" s="30">
        <v>70</v>
      </c>
      <c r="N1470" s="30">
        <v>15</v>
      </c>
      <c r="O1470" s="30">
        <v>34.351999999999997</v>
      </c>
    </row>
    <row r="1471" spans="1:15" ht="53.25" customHeight="1" x14ac:dyDescent="0.25">
      <c r="A1471" s="25">
        <f t="shared" si="431"/>
        <v>1419</v>
      </c>
      <c r="B1471" s="22">
        <f t="shared" si="433"/>
        <v>32</v>
      </c>
      <c r="C1471" s="23">
        <v>1227</v>
      </c>
      <c r="D1471" s="36" t="s">
        <v>2618</v>
      </c>
      <c r="E1471" s="19" t="s">
        <v>127</v>
      </c>
      <c r="F1471" s="19" t="s">
        <v>65</v>
      </c>
      <c r="G1471" s="19" t="s">
        <v>2562</v>
      </c>
      <c r="H1471" s="18" t="s">
        <v>2589</v>
      </c>
      <c r="I1471" s="30">
        <v>499.35599999999999</v>
      </c>
      <c r="J1471" s="30">
        <v>249.678</v>
      </c>
      <c r="K1471" s="30">
        <v>0</v>
      </c>
      <c r="L1471" s="30">
        <v>133.22399999999999</v>
      </c>
      <c r="M1471" s="30">
        <v>60.6</v>
      </c>
      <c r="N1471" s="30">
        <v>26.5</v>
      </c>
      <c r="O1471" s="30">
        <v>29.353999999999999</v>
      </c>
    </row>
    <row r="1472" spans="1:15" ht="57" customHeight="1" x14ac:dyDescent="0.25">
      <c r="A1472" s="25">
        <f t="shared" si="431"/>
        <v>1420</v>
      </c>
      <c r="B1472" s="22">
        <f t="shared" si="433"/>
        <v>33</v>
      </c>
      <c r="C1472" s="23">
        <v>1392</v>
      </c>
      <c r="D1472" s="36" t="s">
        <v>2619</v>
      </c>
      <c r="E1472" s="19" t="s">
        <v>127</v>
      </c>
      <c r="F1472" s="19" t="s">
        <v>222</v>
      </c>
      <c r="G1472" s="19" t="s">
        <v>2562</v>
      </c>
      <c r="H1472" s="18" t="s">
        <v>2599</v>
      </c>
      <c r="I1472" s="30">
        <v>299.95999999999998</v>
      </c>
      <c r="J1472" s="30">
        <v>149.97999999999999</v>
      </c>
      <c r="K1472" s="30">
        <v>0</v>
      </c>
      <c r="L1472" s="30">
        <v>110.026</v>
      </c>
      <c r="M1472" s="30">
        <v>23</v>
      </c>
      <c r="N1472" s="30">
        <v>0</v>
      </c>
      <c r="O1472" s="30">
        <v>16.954000000000001</v>
      </c>
    </row>
    <row r="1473" spans="1:15" ht="57" customHeight="1" x14ac:dyDescent="0.25">
      <c r="A1473" s="25">
        <f t="shared" si="431"/>
        <v>1421</v>
      </c>
      <c r="B1473" s="22">
        <f t="shared" si="433"/>
        <v>34</v>
      </c>
      <c r="C1473" s="23">
        <v>2126</v>
      </c>
      <c r="D1473" s="36" t="s">
        <v>2620</v>
      </c>
      <c r="E1473" s="19" t="s">
        <v>127</v>
      </c>
      <c r="F1473" s="19" t="s">
        <v>65</v>
      </c>
      <c r="G1473" s="19" t="s">
        <v>2562</v>
      </c>
      <c r="H1473" s="18" t="s">
        <v>2597</v>
      </c>
      <c r="I1473" s="30">
        <v>498.28899999999999</v>
      </c>
      <c r="J1473" s="30">
        <v>249.14400000000001</v>
      </c>
      <c r="K1473" s="30">
        <v>0</v>
      </c>
      <c r="L1473" s="30">
        <v>164.476</v>
      </c>
      <c r="M1473" s="30">
        <v>5</v>
      </c>
      <c r="N1473" s="30">
        <v>50.4</v>
      </c>
      <c r="O1473" s="30">
        <v>29.268999999999998</v>
      </c>
    </row>
    <row r="1474" spans="1:15" ht="48" customHeight="1" x14ac:dyDescent="0.25">
      <c r="A1474" s="25">
        <f t="shared" si="431"/>
        <v>1422</v>
      </c>
      <c r="B1474" s="22">
        <f t="shared" si="433"/>
        <v>35</v>
      </c>
      <c r="C1474" s="23">
        <v>877</v>
      </c>
      <c r="D1474" s="36" t="s">
        <v>2621</v>
      </c>
      <c r="E1474" s="19" t="s">
        <v>22</v>
      </c>
      <c r="F1474" s="19" t="s">
        <v>65</v>
      </c>
      <c r="G1474" s="19" t="s">
        <v>2562</v>
      </c>
      <c r="H1474" s="18" t="s">
        <v>2597</v>
      </c>
      <c r="I1474" s="30">
        <v>498.661</v>
      </c>
      <c r="J1474" s="30">
        <v>249.33</v>
      </c>
      <c r="K1474" s="30">
        <v>0</v>
      </c>
      <c r="L1474" s="30">
        <v>144.601</v>
      </c>
      <c r="M1474" s="30">
        <v>75</v>
      </c>
      <c r="N1474" s="30">
        <v>0</v>
      </c>
      <c r="O1474" s="30">
        <v>29.73</v>
      </c>
    </row>
    <row r="1475" spans="1:15" ht="56.25" customHeight="1" x14ac:dyDescent="0.25">
      <c r="A1475" s="25">
        <f t="shared" si="431"/>
        <v>1423</v>
      </c>
      <c r="B1475" s="22">
        <f t="shared" si="433"/>
        <v>36</v>
      </c>
      <c r="C1475" s="23">
        <v>1145</v>
      </c>
      <c r="D1475" s="36" t="s">
        <v>2622</v>
      </c>
      <c r="E1475" s="19" t="s">
        <v>22</v>
      </c>
      <c r="F1475" s="19" t="s">
        <v>65</v>
      </c>
      <c r="G1475" s="19" t="s">
        <v>2562</v>
      </c>
      <c r="H1475" s="18" t="s">
        <v>2623</v>
      </c>
      <c r="I1475" s="30">
        <v>499.75200000000001</v>
      </c>
      <c r="J1475" s="30">
        <v>249.876</v>
      </c>
      <c r="K1475" s="30">
        <v>0</v>
      </c>
      <c r="L1475" s="30">
        <v>154.73599999999999</v>
      </c>
      <c r="M1475" s="30">
        <v>60</v>
      </c>
      <c r="N1475" s="30">
        <v>10</v>
      </c>
      <c r="O1475" s="30">
        <v>25.14</v>
      </c>
    </row>
    <row r="1476" spans="1:15" ht="71.25" customHeight="1" x14ac:dyDescent="0.25">
      <c r="A1476" s="25">
        <f t="shared" si="431"/>
        <v>1424</v>
      </c>
      <c r="B1476" s="22">
        <f t="shared" si="433"/>
        <v>37</v>
      </c>
      <c r="C1476" s="23">
        <v>1192</v>
      </c>
      <c r="D1476" s="36" t="s">
        <v>2624</v>
      </c>
      <c r="E1476" s="19" t="s">
        <v>22</v>
      </c>
      <c r="F1476" s="19" t="s">
        <v>65</v>
      </c>
      <c r="G1476" s="19" t="s">
        <v>2562</v>
      </c>
      <c r="H1476" s="18" t="s">
        <v>2608</v>
      </c>
      <c r="I1476" s="30">
        <v>464.286</v>
      </c>
      <c r="J1476" s="30">
        <v>232.143</v>
      </c>
      <c r="K1476" s="30">
        <v>0</v>
      </c>
      <c r="L1476" s="30">
        <v>138.48400000000001</v>
      </c>
      <c r="M1476" s="30">
        <v>40</v>
      </c>
      <c r="N1476" s="30">
        <v>10</v>
      </c>
      <c r="O1476" s="30">
        <v>43.658999999999999</v>
      </c>
    </row>
    <row r="1477" spans="1:15" s="10" customFormat="1" ht="20.25" x14ac:dyDescent="0.3">
      <c r="A1477" s="26"/>
      <c r="B1477" s="6">
        <v>19</v>
      </c>
      <c r="C1477" s="6"/>
      <c r="D1477" s="7" t="s">
        <v>2625</v>
      </c>
      <c r="E1477" s="20"/>
      <c r="F1477" s="20"/>
      <c r="G1477" s="20"/>
      <c r="H1477" s="20"/>
      <c r="I1477" s="11">
        <f>SUM(I1478:I1496)</f>
        <v>5755.8990000000003</v>
      </c>
      <c r="J1477" s="11">
        <f t="shared" ref="J1477:O1477" si="434">SUM(J1478:J1496)</f>
        <v>2438.0250000000001</v>
      </c>
      <c r="K1477" s="11">
        <f t="shared" si="434"/>
        <v>0</v>
      </c>
      <c r="L1477" s="11">
        <f t="shared" si="434"/>
        <v>2119.8219999999997</v>
      </c>
      <c r="M1477" s="11">
        <f t="shared" si="434"/>
        <v>465.58300000000003</v>
      </c>
      <c r="N1477" s="11">
        <f t="shared" si="434"/>
        <v>402.79100000000005</v>
      </c>
      <c r="O1477" s="11">
        <f t="shared" si="434"/>
        <v>329.67800000000005</v>
      </c>
    </row>
    <row r="1478" spans="1:15" ht="48" customHeight="1" x14ac:dyDescent="0.25">
      <c r="A1478" s="25">
        <f>A1476+1</f>
        <v>1425</v>
      </c>
      <c r="B1478" s="22">
        <v>1</v>
      </c>
      <c r="C1478" s="23">
        <v>825</v>
      </c>
      <c r="D1478" s="36" t="s">
        <v>2626</v>
      </c>
      <c r="E1478" s="19" t="s">
        <v>26</v>
      </c>
      <c r="F1478" s="19" t="s">
        <v>2187</v>
      </c>
      <c r="G1478" s="19" t="s">
        <v>151</v>
      </c>
      <c r="H1478" s="18" t="s">
        <v>9</v>
      </c>
      <c r="I1478" s="30">
        <v>213</v>
      </c>
      <c r="J1478" s="30">
        <v>85.2</v>
      </c>
      <c r="K1478" s="30">
        <v>0</v>
      </c>
      <c r="L1478" s="30">
        <v>85.2</v>
      </c>
      <c r="M1478" s="30">
        <v>4.3</v>
      </c>
      <c r="N1478" s="30">
        <v>17</v>
      </c>
      <c r="O1478" s="30">
        <v>21.3</v>
      </c>
    </row>
    <row r="1479" spans="1:15" ht="56.25" x14ac:dyDescent="0.25">
      <c r="A1479" s="25">
        <f t="shared" ref="A1479:B1496" si="435">A1478+1</f>
        <v>1426</v>
      </c>
      <c r="B1479" s="22">
        <f>B1478+1</f>
        <v>2</v>
      </c>
      <c r="C1479" s="23">
        <v>1747</v>
      </c>
      <c r="D1479" s="36" t="s">
        <v>2627</v>
      </c>
      <c r="E1479" s="19" t="s">
        <v>26</v>
      </c>
      <c r="F1479" s="19" t="s">
        <v>2628</v>
      </c>
      <c r="G1479" s="19" t="s">
        <v>151</v>
      </c>
      <c r="H1479" s="18" t="s">
        <v>9</v>
      </c>
      <c r="I1479" s="30">
        <v>249.495</v>
      </c>
      <c r="J1479" s="30">
        <v>77.412000000000006</v>
      </c>
      <c r="K1479" s="30">
        <v>0</v>
      </c>
      <c r="L1479" s="30">
        <v>77.411000000000001</v>
      </c>
      <c r="M1479" s="30">
        <v>30</v>
      </c>
      <c r="N1479" s="30">
        <v>52.25</v>
      </c>
      <c r="O1479" s="30">
        <v>12.422000000000001</v>
      </c>
    </row>
    <row r="1480" spans="1:15" ht="56.25" x14ac:dyDescent="0.25">
      <c r="A1480" s="25">
        <f t="shared" ref="A1480" si="436">A1479+1</f>
        <v>1427</v>
      </c>
      <c r="B1480" s="22">
        <f>B1479+1</f>
        <v>3</v>
      </c>
      <c r="C1480" s="23">
        <v>1758</v>
      </c>
      <c r="D1480" s="36" t="s">
        <v>2629</v>
      </c>
      <c r="E1480" s="19" t="s">
        <v>26</v>
      </c>
      <c r="F1480" s="19" t="s">
        <v>2630</v>
      </c>
      <c r="G1480" s="19" t="s">
        <v>151</v>
      </c>
      <c r="H1480" s="18" t="s">
        <v>9</v>
      </c>
      <c r="I1480" s="30">
        <v>499.85500000000002</v>
      </c>
      <c r="J1480" s="30">
        <v>204.661</v>
      </c>
      <c r="K1480" s="30">
        <v>0</v>
      </c>
      <c r="L1480" s="30">
        <v>204.661</v>
      </c>
      <c r="M1480" s="30">
        <v>63</v>
      </c>
      <c r="N1480" s="30">
        <v>0</v>
      </c>
      <c r="O1480" s="30">
        <v>27.533000000000001</v>
      </c>
    </row>
    <row r="1481" spans="1:15" ht="60.75" x14ac:dyDescent="0.25">
      <c r="A1481" s="25">
        <f t="shared" ref="A1481" si="437">A1480+1</f>
        <v>1428</v>
      </c>
      <c r="B1481" s="22">
        <f t="shared" si="435"/>
        <v>4</v>
      </c>
      <c r="C1481" s="23">
        <v>1977</v>
      </c>
      <c r="D1481" s="36" t="s">
        <v>2631</v>
      </c>
      <c r="E1481" s="19" t="s">
        <v>26</v>
      </c>
      <c r="F1481" s="19" t="s">
        <v>20</v>
      </c>
      <c r="G1481" s="19" t="s">
        <v>151</v>
      </c>
      <c r="H1481" s="18" t="s">
        <v>9</v>
      </c>
      <c r="I1481" s="30">
        <v>499.327</v>
      </c>
      <c r="J1481" s="30">
        <v>249.327</v>
      </c>
      <c r="K1481" s="30">
        <v>0</v>
      </c>
      <c r="L1481" s="30">
        <v>190</v>
      </c>
      <c r="M1481" s="30">
        <v>60</v>
      </c>
      <c r="N1481" s="30">
        <v>0</v>
      </c>
      <c r="O1481" s="30">
        <v>0</v>
      </c>
    </row>
    <row r="1482" spans="1:15" ht="40.5" x14ac:dyDescent="0.25">
      <c r="A1482" s="25">
        <f t="shared" ref="A1482" si="438">A1481+1</f>
        <v>1429</v>
      </c>
      <c r="B1482" s="22">
        <f t="shared" si="435"/>
        <v>5</v>
      </c>
      <c r="C1482" s="23">
        <v>1953</v>
      </c>
      <c r="D1482" s="36" t="s">
        <v>2632</v>
      </c>
      <c r="E1482" s="19" t="s">
        <v>24</v>
      </c>
      <c r="F1482" s="19" t="s">
        <v>43</v>
      </c>
      <c r="G1482" s="19" t="s">
        <v>151</v>
      </c>
      <c r="H1482" s="18" t="s">
        <v>2633</v>
      </c>
      <c r="I1482" s="30">
        <v>222.99</v>
      </c>
      <c r="J1482" s="30">
        <v>111</v>
      </c>
      <c r="K1482" s="30">
        <v>0</v>
      </c>
      <c r="L1482" s="30">
        <v>86.99</v>
      </c>
      <c r="M1482" s="30">
        <v>25</v>
      </c>
      <c r="N1482" s="30">
        <v>0</v>
      </c>
      <c r="O1482" s="30">
        <v>0</v>
      </c>
    </row>
    <row r="1483" spans="1:15" ht="40.5" x14ac:dyDescent="0.25">
      <c r="A1483" s="25">
        <f t="shared" ref="A1483" si="439">A1482+1</f>
        <v>1430</v>
      </c>
      <c r="B1483" s="22">
        <f t="shared" si="435"/>
        <v>6</v>
      </c>
      <c r="C1483" s="23">
        <v>1970</v>
      </c>
      <c r="D1483" s="36" t="s">
        <v>2634</v>
      </c>
      <c r="E1483" s="19" t="s">
        <v>24</v>
      </c>
      <c r="F1483" s="19" t="s">
        <v>2635</v>
      </c>
      <c r="G1483" s="19" t="s">
        <v>151</v>
      </c>
      <c r="H1483" s="18" t="s">
        <v>9</v>
      </c>
      <c r="I1483" s="30">
        <v>237.75700000000001</v>
      </c>
      <c r="J1483" s="30">
        <v>88.072000000000003</v>
      </c>
      <c r="K1483" s="30">
        <v>0</v>
      </c>
      <c r="L1483" s="30">
        <v>88.072999999999993</v>
      </c>
      <c r="M1483" s="30">
        <v>0</v>
      </c>
      <c r="N1483" s="30">
        <v>54</v>
      </c>
      <c r="O1483" s="30">
        <v>7.6120000000000001</v>
      </c>
    </row>
    <row r="1484" spans="1:15" ht="56.25" x14ac:dyDescent="0.25">
      <c r="A1484" s="25">
        <f t="shared" ref="A1484" si="440">A1483+1</f>
        <v>1431</v>
      </c>
      <c r="B1484" s="22">
        <f t="shared" si="435"/>
        <v>7</v>
      </c>
      <c r="C1484" s="23">
        <v>46</v>
      </c>
      <c r="D1484" s="36" t="s">
        <v>2636</v>
      </c>
      <c r="E1484" s="19" t="s">
        <v>127</v>
      </c>
      <c r="F1484" s="19" t="s">
        <v>2637</v>
      </c>
      <c r="G1484" s="19" t="s">
        <v>151</v>
      </c>
      <c r="H1484" s="18" t="s">
        <v>9</v>
      </c>
      <c r="I1484" s="30">
        <v>299.95999999999998</v>
      </c>
      <c r="J1484" s="30">
        <v>149.96</v>
      </c>
      <c r="K1484" s="30">
        <v>0</v>
      </c>
      <c r="L1484" s="30">
        <v>100</v>
      </c>
      <c r="M1484" s="30">
        <v>0</v>
      </c>
      <c r="N1484" s="30">
        <v>25</v>
      </c>
      <c r="O1484" s="30">
        <v>25</v>
      </c>
    </row>
    <row r="1485" spans="1:15" ht="56.25" x14ac:dyDescent="0.25">
      <c r="A1485" s="25">
        <f t="shared" ref="A1485" si="441">A1484+1</f>
        <v>1432</v>
      </c>
      <c r="B1485" s="22">
        <f t="shared" si="435"/>
        <v>8</v>
      </c>
      <c r="C1485" s="23">
        <v>436</v>
      </c>
      <c r="D1485" s="36" t="s">
        <v>2638</v>
      </c>
      <c r="E1485" s="19" t="s">
        <v>127</v>
      </c>
      <c r="F1485" s="19" t="s">
        <v>2639</v>
      </c>
      <c r="G1485" s="19" t="s">
        <v>151</v>
      </c>
      <c r="H1485" s="18" t="s">
        <v>9</v>
      </c>
      <c r="I1485" s="30">
        <v>214</v>
      </c>
      <c r="J1485" s="30">
        <v>107</v>
      </c>
      <c r="K1485" s="30">
        <v>0</v>
      </c>
      <c r="L1485" s="30">
        <v>70</v>
      </c>
      <c r="M1485" s="30">
        <v>0</v>
      </c>
      <c r="N1485" s="30">
        <v>37</v>
      </c>
      <c r="O1485" s="30">
        <v>0</v>
      </c>
    </row>
    <row r="1486" spans="1:15" ht="44.25" customHeight="1" x14ac:dyDescent="0.25">
      <c r="A1486" s="25">
        <f t="shared" ref="A1486" si="442">A1485+1</f>
        <v>1433</v>
      </c>
      <c r="B1486" s="22">
        <f t="shared" si="435"/>
        <v>9</v>
      </c>
      <c r="C1486" s="23">
        <v>487</v>
      </c>
      <c r="D1486" s="36" t="s">
        <v>2640</v>
      </c>
      <c r="E1486" s="19" t="s">
        <v>127</v>
      </c>
      <c r="F1486" s="19" t="s">
        <v>2641</v>
      </c>
      <c r="G1486" s="19" t="s">
        <v>151</v>
      </c>
      <c r="H1486" s="18" t="s">
        <v>9</v>
      </c>
      <c r="I1486" s="30">
        <v>126.441</v>
      </c>
      <c r="J1486" s="30">
        <v>50.576000000000001</v>
      </c>
      <c r="K1486" s="30">
        <v>0</v>
      </c>
      <c r="L1486" s="30">
        <v>40.865000000000002</v>
      </c>
      <c r="M1486" s="30">
        <v>0</v>
      </c>
      <c r="N1486" s="30">
        <v>35</v>
      </c>
      <c r="O1486" s="30">
        <v>0</v>
      </c>
    </row>
    <row r="1487" spans="1:15" ht="49.5" customHeight="1" x14ac:dyDescent="0.25">
      <c r="A1487" s="25">
        <f t="shared" ref="A1487" si="443">A1486+1</f>
        <v>1434</v>
      </c>
      <c r="B1487" s="22">
        <f t="shared" si="435"/>
        <v>10</v>
      </c>
      <c r="C1487" s="23">
        <v>532</v>
      </c>
      <c r="D1487" s="36" t="s">
        <v>2642</v>
      </c>
      <c r="E1487" s="19" t="s">
        <v>127</v>
      </c>
      <c r="F1487" s="19" t="s">
        <v>2635</v>
      </c>
      <c r="G1487" s="19" t="s">
        <v>151</v>
      </c>
      <c r="H1487" s="18" t="s">
        <v>9</v>
      </c>
      <c r="I1487" s="30">
        <v>498.68799999999999</v>
      </c>
      <c r="J1487" s="30">
        <v>187.00800000000001</v>
      </c>
      <c r="K1487" s="30">
        <v>0</v>
      </c>
      <c r="L1487" s="30">
        <v>187.00800000000001</v>
      </c>
      <c r="M1487" s="30">
        <v>93.798000000000002</v>
      </c>
      <c r="N1487" s="30">
        <v>0</v>
      </c>
      <c r="O1487" s="30">
        <v>30.873999999999999</v>
      </c>
    </row>
    <row r="1488" spans="1:15" ht="51" customHeight="1" x14ac:dyDescent="0.25">
      <c r="A1488" s="25">
        <f t="shared" ref="A1488" si="444">A1487+1</f>
        <v>1435</v>
      </c>
      <c r="B1488" s="22">
        <f t="shared" si="435"/>
        <v>11</v>
      </c>
      <c r="C1488" s="23">
        <v>558</v>
      </c>
      <c r="D1488" s="36" t="s">
        <v>2643</v>
      </c>
      <c r="E1488" s="19" t="s">
        <v>127</v>
      </c>
      <c r="F1488" s="19" t="s">
        <v>2635</v>
      </c>
      <c r="G1488" s="19" t="s">
        <v>151</v>
      </c>
      <c r="H1488" s="18" t="s">
        <v>9</v>
      </c>
      <c r="I1488" s="30">
        <v>299.988</v>
      </c>
      <c r="J1488" s="30">
        <v>118.494</v>
      </c>
      <c r="K1488" s="30">
        <v>0</v>
      </c>
      <c r="L1488" s="30">
        <v>118.494</v>
      </c>
      <c r="M1488" s="30">
        <v>0</v>
      </c>
      <c r="N1488" s="30">
        <v>33.869</v>
      </c>
      <c r="O1488" s="30">
        <v>29.131</v>
      </c>
    </row>
    <row r="1489" spans="1:15" ht="66" customHeight="1" x14ac:dyDescent="0.25">
      <c r="A1489" s="25">
        <f t="shared" ref="A1489" si="445">A1488+1</f>
        <v>1436</v>
      </c>
      <c r="B1489" s="22">
        <f t="shared" si="435"/>
        <v>12</v>
      </c>
      <c r="C1489" s="23">
        <v>701</v>
      </c>
      <c r="D1489" s="36" t="s">
        <v>2644</v>
      </c>
      <c r="E1489" s="19" t="s">
        <v>127</v>
      </c>
      <c r="F1489" s="19" t="s">
        <v>2645</v>
      </c>
      <c r="G1489" s="19" t="s">
        <v>151</v>
      </c>
      <c r="H1489" s="18" t="s">
        <v>9</v>
      </c>
      <c r="I1489" s="30">
        <v>499.06299999999999</v>
      </c>
      <c r="J1489" s="30">
        <v>187.148</v>
      </c>
      <c r="K1489" s="30">
        <v>0</v>
      </c>
      <c r="L1489" s="30">
        <v>187.149</v>
      </c>
      <c r="M1489" s="30">
        <v>38.46</v>
      </c>
      <c r="N1489" s="30">
        <v>70</v>
      </c>
      <c r="O1489" s="30">
        <v>16.306000000000001</v>
      </c>
    </row>
    <row r="1490" spans="1:15" ht="42.75" customHeight="1" x14ac:dyDescent="0.25">
      <c r="A1490" s="25">
        <f t="shared" ref="A1490" si="446">A1489+1</f>
        <v>1437</v>
      </c>
      <c r="B1490" s="22">
        <f t="shared" si="435"/>
        <v>13</v>
      </c>
      <c r="C1490" s="23">
        <v>737</v>
      </c>
      <c r="D1490" s="36" t="s">
        <v>2646</v>
      </c>
      <c r="E1490" s="19" t="s">
        <v>127</v>
      </c>
      <c r="F1490" s="19" t="s">
        <v>2635</v>
      </c>
      <c r="G1490" s="19" t="s">
        <v>151</v>
      </c>
      <c r="H1490" s="18" t="s">
        <v>9</v>
      </c>
      <c r="I1490" s="30">
        <v>103.44799999999999</v>
      </c>
      <c r="J1490" s="30">
        <v>40.860999999999997</v>
      </c>
      <c r="K1490" s="30">
        <v>0</v>
      </c>
      <c r="L1490" s="30">
        <v>40.862000000000002</v>
      </c>
      <c r="M1490" s="30">
        <v>21.725000000000001</v>
      </c>
      <c r="N1490" s="30">
        <v>0</v>
      </c>
      <c r="O1490" s="30">
        <v>0</v>
      </c>
    </row>
    <row r="1491" spans="1:15" ht="53.25" customHeight="1" x14ac:dyDescent="0.25">
      <c r="A1491" s="25">
        <f t="shared" ref="A1491" si="447">A1490+1</f>
        <v>1438</v>
      </c>
      <c r="B1491" s="22">
        <f t="shared" si="435"/>
        <v>14</v>
      </c>
      <c r="C1491" s="23">
        <v>1101</v>
      </c>
      <c r="D1491" s="36" t="s">
        <v>2647</v>
      </c>
      <c r="E1491" s="19" t="s">
        <v>127</v>
      </c>
      <c r="F1491" s="19" t="s">
        <v>2648</v>
      </c>
      <c r="G1491" s="19" t="s">
        <v>151</v>
      </c>
      <c r="H1491" s="18" t="s">
        <v>2649</v>
      </c>
      <c r="I1491" s="30">
        <v>101.672</v>
      </c>
      <c r="J1491" s="30">
        <v>50</v>
      </c>
      <c r="K1491" s="30">
        <v>0</v>
      </c>
      <c r="L1491" s="30">
        <v>25</v>
      </c>
      <c r="M1491" s="30">
        <v>0</v>
      </c>
      <c r="N1491" s="30">
        <v>26.672000000000001</v>
      </c>
      <c r="O1491" s="30">
        <v>0</v>
      </c>
    </row>
    <row r="1492" spans="1:15" ht="47.25" customHeight="1" x14ac:dyDescent="0.25">
      <c r="A1492" s="25">
        <f t="shared" ref="A1492" si="448">A1491+1</f>
        <v>1439</v>
      </c>
      <c r="B1492" s="22">
        <f t="shared" si="435"/>
        <v>15</v>
      </c>
      <c r="C1492" s="23">
        <v>1502</v>
      </c>
      <c r="D1492" s="36" t="s">
        <v>2650</v>
      </c>
      <c r="E1492" s="19" t="s">
        <v>127</v>
      </c>
      <c r="F1492" s="19" t="s">
        <v>2635</v>
      </c>
      <c r="G1492" s="19" t="s">
        <v>151</v>
      </c>
      <c r="H1492" s="18" t="s">
        <v>9</v>
      </c>
      <c r="I1492" s="30">
        <v>480.11399999999998</v>
      </c>
      <c r="J1492" s="30">
        <v>191.77600000000001</v>
      </c>
      <c r="K1492" s="30">
        <v>0</v>
      </c>
      <c r="L1492" s="30">
        <v>191.77699999999999</v>
      </c>
      <c r="M1492" s="30">
        <v>48.3</v>
      </c>
      <c r="N1492" s="30">
        <v>0</v>
      </c>
      <c r="O1492" s="30">
        <v>48.261000000000003</v>
      </c>
    </row>
    <row r="1493" spans="1:15" ht="40.5" x14ac:dyDescent="0.25">
      <c r="A1493" s="25">
        <f t="shared" ref="A1493" si="449">A1492+1</f>
        <v>1440</v>
      </c>
      <c r="B1493" s="22">
        <f t="shared" si="435"/>
        <v>16</v>
      </c>
      <c r="C1493" s="23">
        <v>1573</v>
      </c>
      <c r="D1493" s="36" t="s">
        <v>2651</v>
      </c>
      <c r="E1493" s="19" t="s">
        <v>127</v>
      </c>
      <c r="F1493" s="19" t="s">
        <v>2652</v>
      </c>
      <c r="G1493" s="19" t="s">
        <v>151</v>
      </c>
      <c r="H1493" s="18" t="s">
        <v>2653</v>
      </c>
      <c r="I1493" s="30">
        <v>299.90800000000002</v>
      </c>
      <c r="J1493" s="30">
        <v>149</v>
      </c>
      <c r="K1493" s="30">
        <v>0</v>
      </c>
      <c r="L1493" s="30">
        <v>98.772000000000006</v>
      </c>
      <c r="M1493" s="30">
        <v>25</v>
      </c>
      <c r="N1493" s="30">
        <v>2</v>
      </c>
      <c r="O1493" s="30">
        <v>25.135999999999999</v>
      </c>
    </row>
    <row r="1494" spans="1:15" ht="100.5" customHeight="1" x14ac:dyDescent="0.25">
      <c r="A1494" s="25">
        <f t="shared" ref="A1494" si="450">A1493+1</f>
        <v>1441</v>
      </c>
      <c r="B1494" s="22">
        <f t="shared" si="435"/>
        <v>17</v>
      </c>
      <c r="C1494" s="23">
        <v>1657</v>
      </c>
      <c r="D1494" s="36" t="s">
        <v>2654</v>
      </c>
      <c r="E1494" s="19" t="s">
        <v>127</v>
      </c>
      <c r="F1494" s="19" t="s">
        <v>2660</v>
      </c>
      <c r="G1494" s="19" t="s">
        <v>151</v>
      </c>
      <c r="H1494" s="18" t="s">
        <v>9</v>
      </c>
      <c r="I1494" s="30">
        <v>299.59699999999998</v>
      </c>
      <c r="J1494" s="30">
        <v>149.798</v>
      </c>
      <c r="K1494" s="30">
        <v>0</v>
      </c>
      <c r="L1494" s="30">
        <v>86.789000000000001</v>
      </c>
      <c r="M1494" s="30">
        <v>33</v>
      </c>
      <c r="N1494" s="30">
        <v>0</v>
      </c>
      <c r="O1494" s="30">
        <v>30.01</v>
      </c>
    </row>
    <row r="1495" spans="1:15" ht="48" customHeight="1" x14ac:dyDescent="0.25">
      <c r="A1495" s="25">
        <f t="shared" ref="A1495" si="451">A1494+1</f>
        <v>1442</v>
      </c>
      <c r="B1495" s="22">
        <f t="shared" si="435"/>
        <v>18</v>
      </c>
      <c r="C1495" s="23">
        <v>1978</v>
      </c>
      <c r="D1495" s="36" t="s">
        <v>2655</v>
      </c>
      <c r="E1495" s="19" t="s">
        <v>127</v>
      </c>
      <c r="F1495" s="19" t="s">
        <v>2656</v>
      </c>
      <c r="G1495" s="19" t="s">
        <v>151</v>
      </c>
      <c r="H1495" s="18" t="s">
        <v>9</v>
      </c>
      <c r="I1495" s="30">
        <v>110.73699999999999</v>
      </c>
      <c r="J1495" s="30">
        <v>40.731999999999999</v>
      </c>
      <c r="K1495" s="30">
        <v>0</v>
      </c>
      <c r="L1495" s="30">
        <v>40.731999999999999</v>
      </c>
      <c r="M1495" s="30">
        <v>23</v>
      </c>
      <c r="N1495" s="30">
        <v>0</v>
      </c>
      <c r="O1495" s="30">
        <v>6.2729999999999997</v>
      </c>
    </row>
    <row r="1496" spans="1:15" ht="60.75" x14ac:dyDescent="0.25">
      <c r="A1496" s="25">
        <f t="shared" ref="A1496" si="452">A1495+1</f>
        <v>1443</v>
      </c>
      <c r="B1496" s="22">
        <f t="shared" si="435"/>
        <v>19</v>
      </c>
      <c r="C1496" s="23">
        <v>1368</v>
      </c>
      <c r="D1496" s="36" t="s">
        <v>2657</v>
      </c>
      <c r="E1496" s="19" t="s">
        <v>22</v>
      </c>
      <c r="F1496" s="19" t="s">
        <v>2658</v>
      </c>
      <c r="G1496" s="19" t="s">
        <v>151</v>
      </c>
      <c r="H1496" s="18" t="s">
        <v>9</v>
      </c>
      <c r="I1496" s="30">
        <v>499.85899999999998</v>
      </c>
      <c r="J1496" s="30">
        <v>200</v>
      </c>
      <c r="K1496" s="30">
        <v>0</v>
      </c>
      <c r="L1496" s="30">
        <v>200.03899999999999</v>
      </c>
      <c r="M1496" s="30">
        <v>0</v>
      </c>
      <c r="N1496" s="30">
        <v>50</v>
      </c>
      <c r="O1496" s="30">
        <v>49.82</v>
      </c>
    </row>
    <row r="1497" spans="1:15" s="10" customFormat="1" ht="20.25" x14ac:dyDescent="0.3">
      <c r="A1497" s="26"/>
      <c r="B1497" s="6">
        <v>62</v>
      </c>
      <c r="C1497" s="6"/>
      <c r="D1497" s="7" t="s">
        <v>2659</v>
      </c>
      <c r="E1497" s="20"/>
      <c r="F1497" s="20"/>
      <c r="G1497" s="20"/>
      <c r="H1497" s="20"/>
      <c r="I1497" s="11">
        <f t="shared" ref="I1497:O1497" si="453">SUM(I1498:I1559)</f>
        <v>19455.236999999997</v>
      </c>
      <c r="J1497" s="11">
        <f t="shared" si="453"/>
        <v>9647</v>
      </c>
      <c r="K1497" s="11">
        <f t="shared" si="453"/>
        <v>0</v>
      </c>
      <c r="L1497" s="11">
        <f t="shared" si="453"/>
        <v>6344.8940000000002</v>
      </c>
      <c r="M1497" s="11">
        <f t="shared" si="453"/>
        <v>2825.192</v>
      </c>
      <c r="N1497" s="11">
        <f t="shared" si="453"/>
        <v>0</v>
      </c>
      <c r="O1497" s="11">
        <f t="shared" si="453"/>
        <v>638.15100000000007</v>
      </c>
    </row>
    <row r="1498" spans="1:15" ht="60.75" x14ac:dyDescent="0.25">
      <c r="A1498" s="25">
        <f>A1496+1</f>
        <v>1444</v>
      </c>
      <c r="B1498" s="22">
        <v>1</v>
      </c>
      <c r="C1498" s="23">
        <v>1046</v>
      </c>
      <c r="D1498" s="36" t="s">
        <v>2662</v>
      </c>
      <c r="E1498" s="19" t="s">
        <v>6</v>
      </c>
      <c r="F1498" s="19" t="s">
        <v>109</v>
      </c>
      <c r="G1498" s="19" t="s">
        <v>2663</v>
      </c>
      <c r="H1498" s="18" t="s">
        <v>2664</v>
      </c>
      <c r="I1498" s="30">
        <v>499.89600000000002</v>
      </c>
      <c r="J1498" s="30">
        <v>249</v>
      </c>
      <c r="K1498" s="30">
        <v>0</v>
      </c>
      <c r="L1498" s="30">
        <v>149.89599999999999</v>
      </c>
      <c r="M1498" s="30">
        <v>101</v>
      </c>
      <c r="N1498" s="30">
        <v>0</v>
      </c>
      <c r="O1498" s="30">
        <v>0</v>
      </c>
    </row>
    <row r="1499" spans="1:15" ht="60.75" x14ac:dyDescent="0.25">
      <c r="A1499" s="25">
        <f>A1498+1</f>
        <v>1445</v>
      </c>
      <c r="B1499" s="22">
        <f>B1498+1</f>
        <v>2</v>
      </c>
      <c r="C1499" s="23">
        <v>1049</v>
      </c>
      <c r="D1499" s="36" t="s">
        <v>2665</v>
      </c>
      <c r="E1499" s="19" t="s">
        <v>6</v>
      </c>
      <c r="F1499" s="19" t="s">
        <v>109</v>
      </c>
      <c r="G1499" s="19" t="s">
        <v>2663</v>
      </c>
      <c r="H1499" s="18" t="s">
        <v>2664</v>
      </c>
      <c r="I1499" s="30">
        <v>299.75900000000001</v>
      </c>
      <c r="J1499" s="30">
        <v>149</v>
      </c>
      <c r="K1499" s="30">
        <v>0</v>
      </c>
      <c r="L1499" s="30">
        <v>89.759</v>
      </c>
      <c r="M1499" s="30">
        <v>61</v>
      </c>
      <c r="N1499" s="30">
        <v>0</v>
      </c>
      <c r="O1499" s="30">
        <v>0</v>
      </c>
    </row>
    <row r="1500" spans="1:15" ht="60.75" x14ac:dyDescent="0.25">
      <c r="A1500" s="25">
        <f t="shared" ref="A1500:A1559" si="454">A1499+1</f>
        <v>1446</v>
      </c>
      <c r="B1500" s="22">
        <f t="shared" ref="B1500" si="455">B1499+1</f>
        <v>3</v>
      </c>
      <c r="C1500" s="23">
        <v>1078</v>
      </c>
      <c r="D1500" s="36" t="s">
        <v>2666</v>
      </c>
      <c r="E1500" s="19" t="s">
        <v>6</v>
      </c>
      <c r="F1500" s="19" t="s">
        <v>109</v>
      </c>
      <c r="G1500" s="19" t="s">
        <v>2663</v>
      </c>
      <c r="H1500" s="18" t="s">
        <v>2667</v>
      </c>
      <c r="I1500" s="30">
        <v>174.96700000000001</v>
      </c>
      <c r="J1500" s="30">
        <v>87</v>
      </c>
      <c r="K1500" s="30">
        <v>0</v>
      </c>
      <c r="L1500" s="30">
        <v>58.966999999999999</v>
      </c>
      <c r="M1500" s="30">
        <v>29</v>
      </c>
      <c r="N1500" s="30">
        <v>0</v>
      </c>
      <c r="O1500" s="30">
        <v>0</v>
      </c>
    </row>
    <row r="1501" spans="1:15" ht="60.75" x14ac:dyDescent="0.25">
      <c r="A1501" s="25">
        <f t="shared" si="454"/>
        <v>1447</v>
      </c>
      <c r="B1501" s="22">
        <f t="shared" ref="B1501:B1506" si="456">B1500+1</f>
        <v>4</v>
      </c>
      <c r="C1501" s="23">
        <v>1079</v>
      </c>
      <c r="D1501" s="36" t="s">
        <v>2668</v>
      </c>
      <c r="E1501" s="19" t="s">
        <v>6</v>
      </c>
      <c r="F1501" s="19" t="s">
        <v>109</v>
      </c>
      <c r="G1501" s="19" t="s">
        <v>2663</v>
      </c>
      <c r="H1501" s="18" t="s">
        <v>2669</v>
      </c>
      <c r="I1501" s="30">
        <v>262.82299999999998</v>
      </c>
      <c r="J1501" s="30">
        <v>131</v>
      </c>
      <c r="K1501" s="30">
        <v>0</v>
      </c>
      <c r="L1501" s="30">
        <v>88.822999999999993</v>
      </c>
      <c r="M1501" s="30">
        <v>43</v>
      </c>
      <c r="N1501" s="30">
        <v>0</v>
      </c>
      <c r="O1501" s="30">
        <v>0</v>
      </c>
    </row>
    <row r="1502" spans="1:15" ht="60.75" x14ac:dyDescent="0.25">
      <c r="A1502" s="25">
        <f t="shared" si="454"/>
        <v>1448</v>
      </c>
      <c r="B1502" s="22">
        <f t="shared" si="456"/>
        <v>5</v>
      </c>
      <c r="C1502" s="23">
        <v>1080</v>
      </c>
      <c r="D1502" s="36" t="s">
        <v>2670</v>
      </c>
      <c r="E1502" s="19" t="s">
        <v>6</v>
      </c>
      <c r="F1502" s="19" t="s">
        <v>109</v>
      </c>
      <c r="G1502" s="19" t="s">
        <v>2663</v>
      </c>
      <c r="H1502" s="18" t="s">
        <v>2671</v>
      </c>
      <c r="I1502" s="30">
        <v>257.476</v>
      </c>
      <c r="J1502" s="30">
        <v>128</v>
      </c>
      <c r="K1502" s="30">
        <v>0</v>
      </c>
      <c r="L1502" s="30">
        <v>87.475999999999999</v>
      </c>
      <c r="M1502" s="30">
        <v>42</v>
      </c>
      <c r="N1502" s="30">
        <v>0</v>
      </c>
      <c r="O1502" s="30">
        <v>0</v>
      </c>
    </row>
    <row r="1503" spans="1:15" ht="60.75" x14ac:dyDescent="0.25">
      <c r="A1503" s="25">
        <f t="shared" si="454"/>
        <v>1449</v>
      </c>
      <c r="B1503" s="22">
        <f t="shared" si="456"/>
        <v>6</v>
      </c>
      <c r="C1503" s="23">
        <v>1082</v>
      </c>
      <c r="D1503" s="36" t="s">
        <v>2672</v>
      </c>
      <c r="E1503" s="19" t="s">
        <v>6</v>
      </c>
      <c r="F1503" s="19" t="s">
        <v>109</v>
      </c>
      <c r="G1503" s="19" t="s">
        <v>2663</v>
      </c>
      <c r="H1503" s="18" t="s">
        <v>2673</v>
      </c>
      <c r="I1503" s="30">
        <v>243.376</v>
      </c>
      <c r="J1503" s="30">
        <v>121</v>
      </c>
      <c r="K1503" s="30">
        <v>0</v>
      </c>
      <c r="L1503" s="30">
        <v>82.376000000000005</v>
      </c>
      <c r="M1503" s="30">
        <v>40</v>
      </c>
      <c r="N1503" s="30">
        <v>0</v>
      </c>
      <c r="O1503" s="30">
        <v>0</v>
      </c>
    </row>
    <row r="1504" spans="1:15" ht="60.75" x14ac:dyDescent="0.25">
      <c r="A1504" s="25">
        <f t="shared" si="454"/>
        <v>1450</v>
      </c>
      <c r="B1504" s="22">
        <f t="shared" si="456"/>
        <v>7</v>
      </c>
      <c r="C1504" s="23">
        <v>1085</v>
      </c>
      <c r="D1504" s="36" t="s">
        <v>2674</v>
      </c>
      <c r="E1504" s="19" t="s">
        <v>6</v>
      </c>
      <c r="F1504" s="19" t="s">
        <v>109</v>
      </c>
      <c r="G1504" s="19" t="s">
        <v>2663</v>
      </c>
      <c r="H1504" s="18" t="s">
        <v>2675</v>
      </c>
      <c r="I1504" s="30">
        <v>451.89400000000001</v>
      </c>
      <c r="J1504" s="30">
        <v>225</v>
      </c>
      <c r="K1504" s="30">
        <v>0</v>
      </c>
      <c r="L1504" s="30">
        <v>153.89400000000001</v>
      </c>
      <c r="M1504" s="30">
        <v>73</v>
      </c>
      <c r="N1504" s="30">
        <v>0</v>
      </c>
      <c r="O1504" s="30">
        <v>0</v>
      </c>
    </row>
    <row r="1505" spans="1:15" ht="60.75" x14ac:dyDescent="0.25">
      <c r="A1505" s="25">
        <f t="shared" si="454"/>
        <v>1451</v>
      </c>
      <c r="B1505" s="22">
        <f t="shared" si="456"/>
        <v>8</v>
      </c>
      <c r="C1505" s="23">
        <v>1086</v>
      </c>
      <c r="D1505" s="36" t="s">
        <v>2676</v>
      </c>
      <c r="E1505" s="19" t="s">
        <v>6</v>
      </c>
      <c r="F1505" s="19" t="s">
        <v>109</v>
      </c>
      <c r="G1505" s="19" t="s">
        <v>2663</v>
      </c>
      <c r="H1505" s="18" t="s">
        <v>2677</v>
      </c>
      <c r="I1505" s="30">
        <v>471.03500000000003</v>
      </c>
      <c r="J1505" s="30">
        <v>235</v>
      </c>
      <c r="K1505" s="30">
        <v>0</v>
      </c>
      <c r="L1505" s="30">
        <v>160.035</v>
      </c>
      <c r="M1505" s="30">
        <v>76</v>
      </c>
      <c r="N1505" s="30">
        <v>0</v>
      </c>
      <c r="O1505" s="30">
        <v>0</v>
      </c>
    </row>
    <row r="1506" spans="1:15" ht="60.75" x14ac:dyDescent="0.25">
      <c r="A1506" s="25">
        <f t="shared" si="454"/>
        <v>1452</v>
      </c>
      <c r="B1506" s="22">
        <f t="shared" si="456"/>
        <v>9</v>
      </c>
      <c r="C1506" s="23">
        <v>1242</v>
      </c>
      <c r="D1506" s="36" t="s">
        <v>2678</v>
      </c>
      <c r="E1506" s="19" t="s">
        <v>6</v>
      </c>
      <c r="F1506" s="19" t="s">
        <v>109</v>
      </c>
      <c r="G1506" s="19" t="s">
        <v>2663</v>
      </c>
      <c r="H1506" s="18" t="s">
        <v>2679</v>
      </c>
      <c r="I1506" s="30">
        <v>228.79400000000001</v>
      </c>
      <c r="J1506" s="30">
        <v>114</v>
      </c>
      <c r="K1506" s="30">
        <v>0</v>
      </c>
      <c r="L1506" s="30">
        <v>77.793999999999997</v>
      </c>
      <c r="M1506" s="30">
        <v>37</v>
      </c>
      <c r="N1506" s="30">
        <v>0</v>
      </c>
      <c r="O1506" s="30">
        <v>0</v>
      </c>
    </row>
    <row r="1507" spans="1:15" ht="60.75" x14ac:dyDescent="0.25">
      <c r="A1507" s="25">
        <f t="shared" si="454"/>
        <v>1453</v>
      </c>
      <c r="B1507" s="22">
        <f t="shared" ref="B1507" si="457">B1506+1</f>
        <v>10</v>
      </c>
      <c r="C1507" s="23">
        <v>1243</v>
      </c>
      <c r="D1507" s="36" t="s">
        <v>2680</v>
      </c>
      <c r="E1507" s="19" t="s">
        <v>6</v>
      </c>
      <c r="F1507" s="19" t="s">
        <v>109</v>
      </c>
      <c r="G1507" s="19" t="s">
        <v>2663</v>
      </c>
      <c r="H1507" s="18" t="s">
        <v>2681</v>
      </c>
      <c r="I1507" s="30">
        <v>262.43799999999999</v>
      </c>
      <c r="J1507" s="30">
        <v>131</v>
      </c>
      <c r="K1507" s="30">
        <v>0</v>
      </c>
      <c r="L1507" s="30">
        <v>88.438000000000002</v>
      </c>
      <c r="M1507" s="30">
        <v>43</v>
      </c>
      <c r="N1507" s="30">
        <v>0</v>
      </c>
      <c r="O1507" s="30">
        <v>0</v>
      </c>
    </row>
    <row r="1508" spans="1:15" ht="60.75" x14ac:dyDescent="0.25">
      <c r="A1508" s="25">
        <f t="shared" si="454"/>
        <v>1454</v>
      </c>
      <c r="B1508" s="22">
        <f t="shared" ref="B1508" si="458">B1507+1</f>
        <v>11</v>
      </c>
      <c r="C1508" s="23">
        <v>1245</v>
      </c>
      <c r="D1508" s="36" t="s">
        <v>2682</v>
      </c>
      <c r="E1508" s="19" t="s">
        <v>6</v>
      </c>
      <c r="F1508" s="19" t="s">
        <v>109</v>
      </c>
      <c r="G1508" s="19" t="s">
        <v>2663</v>
      </c>
      <c r="H1508" s="18" t="s">
        <v>2683</v>
      </c>
      <c r="I1508" s="30">
        <v>299.85599999999999</v>
      </c>
      <c r="J1508" s="30">
        <v>149</v>
      </c>
      <c r="K1508" s="30">
        <v>0</v>
      </c>
      <c r="L1508" s="30">
        <v>101.85599999999999</v>
      </c>
      <c r="M1508" s="30">
        <v>49</v>
      </c>
      <c r="N1508" s="30">
        <v>0</v>
      </c>
      <c r="O1508" s="30">
        <v>0</v>
      </c>
    </row>
    <row r="1509" spans="1:15" ht="60.75" x14ac:dyDescent="0.25">
      <c r="A1509" s="25">
        <f t="shared" si="454"/>
        <v>1455</v>
      </c>
      <c r="B1509" s="22">
        <f t="shared" ref="B1509" si="459">B1508+1</f>
        <v>12</v>
      </c>
      <c r="C1509" s="23">
        <v>1246</v>
      </c>
      <c r="D1509" s="36" t="s">
        <v>2684</v>
      </c>
      <c r="E1509" s="19" t="s">
        <v>6</v>
      </c>
      <c r="F1509" s="19" t="s">
        <v>109</v>
      </c>
      <c r="G1509" s="19" t="s">
        <v>2663</v>
      </c>
      <c r="H1509" s="18" t="s">
        <v>2685</v>
      </c>
      <c r="I1509" s="30">
        <v>498.47300000000001</v>
      </c>
      <c r="J1509" s="30">
        <v>249</v>
      </c>
      <c r="K1509" s="30">
        <v>0</v>
      </c>
      <c r="L1509" s="30">
        <v>168.47300000000001</v>
      </c>
      <c r="M1509" s="30">
        <v>81</v>
      </c>
      <c r="N1509" s="30">
        <v>0</v>
      </c>
      <c r="O1509" s="30">
        <v>0</v>
      </c>
    </row>
    <row r="1510" spans="1:15" ht="60.75" x14ac:dyDescent="0.25">
      <c r="A1510" s="25">
        <f t="shared" si="454"/>
        <v>1456</v>
      </c>
      <c r="B1510" s="22">
        <f t="shared" ref="B1510" si="460">B1509+1</f>
        <v>13</v>
      </c>
      <c r="C1510" s="23">
        <v>1247</v>
      </c>
      <c r="D1510" s="36" t="s">
        <v>2686</v>
      </c>
      <c r="E1510" s="19" t="s">
        <v>6</v>
      </c>
      <c r="F1510" s="19" t="s">
        <v>109</v>
      </c>
      <c r="G1510" s="19" t="s">
        <v>2663</v>
      </c>
      <c r="H1510" s="18" t="s">
        <v>2687</v>
      </c>
      <c r="I1510" s="30">
        <v>497.904</v>
      </c>
      <c r="J1510" s="30">
        <v>248</v>
      </c>
      <c r="K1510" s="30">
        <v>0</v>
      </c>
      <c r="L1510" s="30">
        <v>168.904</v>
      </c>
      <c r="M1510" s="30">
        <v>81</v>
      </c>
      <c r="N1510" s="30">
        <v>0</v>
      </c>
      <c r="O1510" s="30">
        <v>0</v>
      </c>
    </row>
    <row r="1511" spans="1:15" ht="60.75" x14ac:dyDescent="0.25">
      <c r="A1511" s="25">
        <f t="shared" si="454"/>
        <v>1457</v>
      </c>
      <c r="B1511" s="22">
        <f t="shared" ref="B1511" si="461">B1510+1</f>
        <v>14</v>
      </c>
      <c r="C1511" s="23">
        <v>1358</v>
      </c>
      <c r="D1511" s="36" t="s">
        <v>2688</v>
      </c>
      <c r="E1511" s="19" t="s">
        <v>6</v>
      </c>
      <c r="F1511" s="19" t="s">
        <v>109</v>
      </c>
      <c r="G1511" s="19" t="s">
        <v>2663</v>
      </c>
      <c r="H1511" s="18" t="s">
        <v>106</v>
      </c>
      <c r="I1511" s="30">
        <v>496.42</v>
      </c>
      <c r="J1511" s="30">
        <v>248</v>
      </c>
      <c r="K1511" s="30">
        <v>0</v>
      </c>
      <c r="L1511" s="30">
        <v>168.42</v>
      </c>
      <c r="M1511" s="30">
        <v>80</v>
      </c>
      <c r="N1511" s="30">
        <v>0</v>
      </c>
      <c r="O1511" s="30">
        <v>0</v>
      </c>
    </row>
    <row r="1512" spans="1:15" ht="60.75" x14ac:dyDescent="0.25">
      <c r="A1512" s="25">
        <f t="shared" si="454"/>
        <v>1458</v>
      </c>
      <c r="B1512" s="22">
        <f t="shared" ref="B1512" si="462">B1511+1</f>
        <v>15</v>
      </c>
      <c r="C1512" s="23">
        <v>1367</v>
      </c>
      <c r="D1512" s="36" t="s">
        <v>2689</v>
      </c>
      <c r="E1512" s="19" t="s">
        <v>6</v>
      </c>
      <c r="F1512" s="19" t="s">
        <v>109</v>
      </c>
      <c r="G1512" s="19" t="s">
        <v>2663</v>
      </c>
      <c r="H1512" s="18" t="s">
        <v>2690</v>
      </c>
      <c r="I1512" s="30">
        <v>299.68400000000003</v>
      </c>
      <c r="J1512" s="30">
        <v>149</v>
      </c>
      <c r="K1512" s="30">
        <v>0</v>
      </c>
      <c r="L1512" s="30">
        <v>101.684</v>
      </c>
      <c r="M1512" s="30">
        <v>49</v>
      </c>
      <c r="N1512" s="30">
        <v>0</v>
      </c>
      <c r="O1512" s="30">
        <v>0</v>
      </c>
    </row>
    <row r="1513" spans="1:15" ht="60.75" x14ac:dyDescent="0.25">
      <c r="A1513" s="25">
        <f t="shared" si="454"/>
        <v>1459</v>
      </c>
      <c r="B1513" s="22">
        <f t="shared" ref="B1513" si="463">B1512+1</f>
        <v>16</v>
      </c>
      <c r="C1513" s="23">
        <v>1031</v>
      </c>
      <c r="D1513" s="36" t="s">
        <v>2691</v>
      </c>
      <c r="E1513" s="19" t="s">
        <v>26</v>
      </c>
      <c r="F1513" s="19" t="s">
        <v>109</v>
      </c>
      <c r="G1513" s="19" t="s">
        <v>2663</v>
      </c>
      <c r="H1513" s="18" t="s">
        <v>2664</v>
      </c>
      <c r="I1513" s="30">
        <v>291.53800000000001</v>
      </c>
      <c r="J1513" s="30">
        <v>145</v>
      </c>
      <c r="K1513" s="30">
        <v>0</v>
      </c>
      <c r="L1513" s="30">
        <v>99.364999999999995</v>
      </c>
      <c r="M1513" s="30">
        <v>38</v>
      </c>
      <c r="N1513" s="30">
        <v>0</v>
      </c>
      <c r="O1513" s="30">
        <v>9.173</v>
      </c>
    </row>
    <row r="1514" spans="1:15" ht="40.5" x14ac:dyDescent="0.25">
      <c r="A1514" s="25">
        <f t="shared" si="454"/>
        <v>1460</v>
      </c>
      <c r="B1514" s="22">
        <f t="shared" ref="B1514" si="464">B1513+1</f>
        <v>17</v>
      </c>
      <c r="C1514" s="23">
        <v>1037</v>
      </c>
      <c r="D1514" s="36" t="s">
        <v>2692</v>
      </c>
      <c r="E1514" s="19" t="s">
        <v>26</v>
      </c>
      <c r="F1514" s="19" t="s">
        <v>109</v>
      </c>
      <c r="G1514" s="19" t="s">
        <v>2663</v>
      </c>
      <c r="H1514" s="18" t="s">
        <v>2664</v>
      </c>
      <c r="I1514" s="30">
        <v>220</v>
      </c>
      <c r="J1514" s="30">
        <v>110</v>
      </c>
      <c r="K1514" s="30">
        <v>0</v>
      </c>
      <c r="L1514" s="30">
        <v>65</v>
      </c>
      <c r="M1514" s="30">
        <v>23</v>
      </c>
      <c r="N1514" s="30">
        <v>0</v>
      </c>
      <c r="O1514" s="30">
        <v>22</v>
      </c>
    </row>
    <row r="1515" spans="1:15" ht="60.75" x14ac:dyDescent="0.25">
      <c r="A1515" s="25">
        <f t="shared" si="454"/>
        <v>1461</v>
      </c>
      <c r="B1515" s="22">
        <f t="shared" ref="B1515" si="465">B1514+1</f>
        <v>18</v>
      </c>
      <c r="C1515" s="23">
        <v>1039</v>
      </c>
      <c r="D1515" s="36" t="s">
        <v>2693</v>
      </c>
      <c r="E1515" s="19" t="s">
        <v>26</v>
      </c>
      <c r="F1515" s="19" t="s">
        <v>109</v>
      </c>
      <c r="G1515" s="19" t="s">
        <v>2663</v>
      </c>
      <c r="H1515" s="18" t="s">
        <v>2664</v>
      </c>
      <c r="I1515" s="30">
        <v>491.07299999999998</v>
      </c>
      <c r="J1515" s="30">
        <v>245</v>
      </c>
      <c r="K1515" s="30">
        <v>0</v>
      </c>
      <c r="L1515" s="30">
        <v>166.15799999999999</v>
      </c>
      <c r="M1515" s="30">
        <v>54</v>
      </c>
      <c r="N1515" s="30">
        <v>0</v>
      </c>
      <c r="O1515" s="30">
        <v>25.914999999999999</v>
      </c>
    </row>
    <row r="1516" spans="1:15" ht="60.75" x14ac:dyDescent="0.25">
      <c r="A1516" s="25">
        <f t="shared" si="454"/>
        <v>1462</v>
      </c>
      <c r="B1516" s="22">
        <f t="shared" ref="B1516" si="466">B1515+1</f>
        <v>19</v>
      </c>
      <c r="C1516" s="23">
        <v>1044</v>
      </c>
      <c r="D1516" s="36" t="s">
        <v>2694</v>
      </c>
      <c r="E1516" s="19" t="s">
        <v>26</v>
      </c>
      <c r="F1516" s="19" t="s">
        <v>109</v>
      </c>
      <c r="G1516" s="19" t="s">
        <v>2663</v>
      </c>
      <c r="H1516" s="18" t="s">
        <v>2664</v>
      </c>
      <c r="I1516" s="30">
        <v>464.49299999999999</v>
      </c>
      <c r="J1516" s="30">
        <v>232</v>
      </c>
      <c r="K1516" s="30">
        <v>0</v>
      </c>
      <c r="L1516" s="30">
        <v>157.68600000000001</v>
      </c>
      <c r="M1516" s="30">
        <v>67</v>
      </c>
      <c r="N1516" s="30">
        <v>0</v>
      </c>
      <c r="O1516" s="30">
        <v>7.8070000000000004</v>
      </c>
    </row>
    <row r="1517" spans="1:15" ht="40.5" x14ac:dyDescent="0.25">
      <c r="A1517" s="25">
        <f t="shared" si="454"/>
        <v>1463</v>
      </c>
      <c r="B1517" s="22">
        <f t="shared" ref="B1517" si="467">B1516+1</f>
        <v>20</v>
      </c>
      <c r="C1517" s="23">
        <v>1072</v>
      </c>
      <c r="D1517" s="36" t="s">
        <v>2695</v>
      </c>
      <c r="E1517" s="19" t="s">
        <v>26</v>
      </c>
      <c r="F1517" s="19" t="s">
        <v>109</v>
      </c>
      <c r="G1517" s="19" t="s">
        <v>2663</v>
      </c>
      <c r="H1517" s="18" t="s">
        <v>2696</v>
      </c>
      <c r="I1517" s="30">
        <v>110</v>
      </c>
      <c r="J1517" s="30">
        <v>55</v>
      </c>
      <c r="K1517" s="30">
        <v>0</v>
      </c>
      <c r="L1517" s="30">
        <v>32.5</v>
      </c>
      <c r="M1517" s="30">
        <v>11.5</v>
      </c>
      <c r="N1517" s="30">
        <v>0</v>
      </c>
      <c r="O1517" s="30">
        <v>11</v>
      </c>
    </row>
    <row r="1518" spans="1:15" ht="40.5" x14ac:dyDescent="0.25">
      <c r="A1518" s="25">
        <f t="shared" si="454"/>
        <v>1464</v>
      </c>
      <c r="B1518" s="22">
        <f t="shared" ref="B1518" si="468">B1517+1</f>
        <v>21</v>
      </c>
      <c r="C1518" s="23">
        <v>1073</v>
      </c>
      <c r="D1518" s="36" t="s">
        <v>2697</v>
      </c>
      <c r="E1518" s="19" t="s">
        <v>26</v>
      </c>
      <c r="F1518" s="19" t="s">
        <v>2698</v>
      </c>
      <c r="G1518" s="19" t="s">
        <v>2663</v>
      </c>
      <c r="H1518" s="18" t="s">
        <v>2669</v>
      </c>
      <c r="I1518" s="30">
        <v>110</v>
      </c>
      <c r="J1518" s="30">
        <v>55</v>
      </c>
      <c r="K1518" s="30">
        <v>0</v>
      </c>
      <c r="L1518" s="30">
        <v>32.5</v>
      </c>
      <c r="M1518" s="30">
        <v>11.5</v>
      </c>
      <c r="N1518" s="30">
        <v>0</v>
      </c>
      <c r="O1518" s="30">
        <v>11</v>
      </c>
    </row>
    <row r="1519" spans="1:15" ht="40.5" x14ac:dyDescent="0.25">
      <c r="A1519" s="25">
        <f t="shared" si="454"/>
        <v>1465</v>
      </c>
      <c r="B1519" s="22">
        <f t="shared" ref="B1519" si="469">B1518+1</f>
        <v>22</v>
      </c>
      <c r="C1519" s="23">
        <v>1074</v>
      </c>
      <c r="D1519" s="36" t="s">
        <v>2699</v>
      </c>
      <c r="E1519" s="19" t="s">
        <v>26</v>
      </c>
      <c r="F1519" s="19" t="s">
        <v>109</v>
      </c>
      <c r="G1519" s="19" t="s">
        <v>2663</v>
      </c>
      <c r="H1519" s="18" t="s">
        <v>2667</v>
      </c>
      <c r="I1519" s="30">
        <v>110</v>
      </c>
      <c r="J1519" s="30">
        <v>55</v>
      </c>
      <c r="K1519" s="30">
        <v>0</v>
      </c>
      <c r="L1519" s="30">
        <v>32.5</v>
      </c>
      <c r="M1519" s="30">
        <v>11.5</v>
      </c>
      <c r="N1519" s="30">
        <v>0</v>
      </c>
      <c r="O1519" s="30">
        <v>11</v>
      </c>
    </row>
    <row r="1520" spans="1:15" ht="60.75" x14ac:dyDescent="0.25">
      <c r="A1520" s="25">
        <f t="shared" si="454"/>
        <v>1466</v>
      </c>
      <c r="B1520" s="22">
        <f t="shared" ref="B1520" si="470">B1519+1</f>
        <v>23</v>
      </c>
      <c r="C1520" s="23">
        <v>1075</v>
      </c>
      <c r="D1520" s="36" t="s">
        <v>2700</v>
      </c>
      <c r="E1520" s="19" t="s">
        <v>26</v>
      </c>
      <c r="F1520" s="19" t="s">
        <v>109</v>
      </c>
      <c r="G1520" s="19" t="s">
        <v>2663</v>
      </c>
      <c r="H1520" s="18" t="s">
        <v>2671</v>
      </c>
      <c r="I1520" s="30">
        <v>299.90899999999999</v>
      </c>
      <c r="J1520" s="30">
        <v>149</v>
      </c>
      <c r="K1520" s="30">
        <v>0</v>
      </c>
      <c r="L1520" s="30">
        <v>102.114</v>
      </c>
      <c r="M1520" s="30">
        <v>26</v>
      </c>
      <c r="N1520" s="30">
        <v>0</v>
      </c>
      <c r="O1520" s="30">
        <v>22.795000000000002</v>
      </c>
    </row>
    <row r="1521" spans="1:15" ht="40.5" x14ac:dyDescent="0.25">
      <c r="A1521" s="25">
        <f t="shared" si="454"/>
        <v>1467</v>
      </c>
      <c r="B1521" s="22">
        <f t="shared" ref="B1521" si="471">B1520+1</f>
        <v>24</v>
      </c>
      <c r="C1521" s="23">
        <v>1077</v>
      </c>
      <c r="D1521" s="36" t="s">
        <v>2701</v>
      </c>
      <c r="E1521" s="19" t="s">
        <v>26</v>
      </c>
      <c r="F1521" s="19" t="s">
        <v>109</v>
      </c>
      <c r="G1521" s="19" t="s">
        <v>2663</v>
      </c>
      <c r="H1521" s="18" t="s">
        <v>2669</v>
      </c>
      <c r="I1521" s="30">
        <v>299.947</v>
      </c>
      <c r="J1521" s="30">
        <v>149</v>
      </c>
      <c r="K1521" s="30">
        <v>0</v>
      </c>
      <c r="L1521" s="30">
        <v>89.995999999999995</v>
      </c>
      <c r="M1521" s="30">
        <v>45</v>
      </c>
      <c r="N1521" s="30">
        <v>0</v>
      </c>
      <c r="O1521" s="30">
        <v>15.951000000000001</v>
      </c>
    </row>
    <row r="1522" spans="1:15" ht="40.5" x14ac:dyDescent="0.25">
      <c r="A1522" s="25">
        <f t="shared" si="454"/>
        <v>1468</v>
      </c>
      <c r="B1522" s="22">
        <f t="shared" ref="B1522" si="472">B1521+1</f>
        <v>25</v>
      </c>
      <c r="C1522" s="23">
        <v>1081</v>
      </c>
      <c r="D1522" s="36" t="s">
        <v>2702</v>
      </c>
      <c r="E1522" s="19" t="s">
        <v>26</v>
      </c>
      <c r="F1522" s="19" t="s">
        <v>109</v>
      </c>
      <c r="G1522" s="19" t="s">
        <v>2663</v>
      </c>
      <c r="H1522" s="18" t="s">
        <v>2703</v>
      </c>
      <c r="I1522" s="30">
        <v>110</v>
      </c>
      <c r="J1522" s="30">
        <v>55</v>
      </c>
      <c r="K1522" s="30">
        <v>0</v>
      </c>
      <c r="L1522" s="30">
        <v>32.5</v>
      </c>
      <c r="M1522" s="30">
        <v>11.5</v>
      </c>
      <c r="N1522" s="30">
        <v>0</v>
      </c>
      <c r="O1522" s="30">
        <v>11</v>
      </c>
    </row>
    <row r="1523" spans="1:15" ht="40.5" x14ac:dyDescent="0.25">
      <c r="A1523" s="25">
        <f t="shared" si="454"/>
        <v>1469</v>
      </c>
      <c r="B1523" s="22">
        <f t="shared" ref="B1523" si="473">B1522+1</f>
        <v>26</v>
      </c>
      <c r="C1523" s="23">
        <v>1084</v>
      </c>
      <c r="D1523" s="36" t="s">
        <v>2704</v>
      </c>
      <c r="E1523" s="19" t="s">
        <v>26</v>
      </c>
      <c r="F1523" s="19" t="s">
        <v>109</v>
      </c>
      <c r="G1523" s="19" t="s">
        <v>2663</v>
      </c>
      <c r="H1523" s="18" t="s">
        <v>2675</v>
      </c>
      <c r="I1523" s="30">
        <v>110</v>
      </c>
      <c r="J1523" s="30">
        <v>55</v>
      </c>
      <c r="K1523" s="30">
        <v>0</v>
      </c>
      <c r="L1523" s="30">
        <v>32.5</v>
      </c>
      <c r="M1523" s="30">
        <v>11.5</v>
      </c>
      <c r="N1523" s="30">
        <v>0</v>
      </c>
      <c r="O1523" s="30">
        <v>11</v>
      </c>
    </row>
    <row r="1524" spans="1:15" ht="40.5" x14ac:dyDescent="0.25">
      <c r="A1524" s="25">
        <f t="shared" si="454"/>
        <v>1470</v>
      </c>
      <c r="B1524" s="22">
        <f t="shared" ref="B1524" si="474">B1523+1</f>
        <v>27</v>
      </c>
      <c r="C1524" s="23">
        <v>1213</v>
      </c>
      <c r="D1524" s="36" t="s">
        <v>2705</v>
      </c>
      <c r="E1524" s="19" t="s">
        <v>26</v>
      </c>
      <c r="F1524" s="19" t="s">
        <v>109</v>
      </c>
      <c r="G1524" s="19" t="s">
        <v>2663</v>
      </c>
      <c r="H1524" s="18" t="s">
        <v>2664</v>
      </c>
      <c r="I1524" s="30">
        <v>327</v>
      </c>
      <c r="J1524" s="30">
        <v>163</v>
      </c>
      <c r="K1524" s="30">
        <v>0</v>
      </c>
      <c r="L1524" s="30">
        <v>98</v>
      </c>
      <c r="M1524" s="30">
        <v>33.299999999999997</v>
      </c>
      <c r="N1524" s="30">
        <v>0</v>
      </c>
      <c r="O1524" s="30">
        <v>32.700000000000003</v>
      </c>
    </row>
    <row r="1525" spans="1:15" ht="40.5" x14ac:dyDescent="0.25">
      <c r="A1525" s="25">
        <f t="shared" si="454"/>
        <v>1471</v>
      </c>
      <c r="B1525" s="22">
        <f t="shared" ref="B1525" si="475">B1524+1</f>
        <v>28</v>
      </c>
      <c r="C1525" s="23">
        <v>1241</v>
      </c>
      <c r="D1525" s="36" t="s">
        <v>2706</v>
      </c>
      <c r="E1525" s="19" t="s">
        <v>26</v>
      </c>
      <c r="F1525" s="19" t="s">
        <v>109</v>
      </c>
      <c r="G1525" s="19" t="s">
        <v>2663</v>
      </c>
      <c r="H1525" s="18" t="s">
        <v>2707</v>
      </c>
      <c r="I1525" s="30">
        <v>180</v>
      </c>
      <c r="J1525" s="30">
        <v>90</v>
      </c>
      <c r="K1525" s="30">
        <v>0</v>
      </c>
      <c r="L1525" s="30">
        <v>53.5</v>
      </c>
      <c r="M1525" s="30">
        <v>18.5</v>
      </c>
      <c r="N1525" s="30">
        <v>0</v>
      </c>
      <c r="O1525" s="30">
        <v>18</v>
      </c>
    </row>
    <row r="1526" spans="1:15" ht="40.5" x14ac:dyDescent="0.25">
      <c r="A1526" s="25">
        <f t="shared" si="454"/>
        <v>1472</v>
      </c>
      <c r="B1526" s="22">
        <f t="shared" ref="B1526" si="476">B1525+1</f>
        <v>29</v>
      </c>
      <c r="C1526" s="23">
        <v>1244</v>
      </c>
      <c r="D1526" s="36" t="s">
        <v>2708</v>
      </c>
      <c r="E1526" s="19" t="s">
        <v>26</v>
      </c>
      <c r="F1526" s="19" t="s">
        <v>109</v>
      </c>
      <c r="G1526" s="19" t="s">
        <v>2663</v>
      </c>
      <c r="H1526" s="18" t="s">
        <v>2683</v>
      </c>
      <c r="I1526" s="30">
        <v>180</v>
      </c>
      <c r="J1526" s="30">
        <v>90</v>
      </c>
      <c r="K1526" s="30">
        <v>0</v>
      </c>
      <c r="L1526" s="30">
        <v>53.5</v>
      </c>
      <c r="M1526" s="30">
        <v>18.5</v>
      </c>
      <c r="N1526" s="30">
        <v>0</v>
      </c>
      <c r="O1526" s="30">
        <v>18</v>
      </c>
    </row>
    <row r="1527" spans="1:15" ht="40.5" x14ac:dyDescent="0.25">
      <c r="A1527" s="25">
        <f t="shared" si="454"/>
        <v>1473</v>
      </c>
      <c r="B1527" s="22">
        <f t="shared" ref="B1527" si="477">B1526+1</f>
        <v>30</v>
      </c>
      <c r="C1527" s="23">
        <v>1312</v>
      </c>
      <c r="D1527" s="36" t="s">
        <v>2709</v>
      </c>
      <c r="E1527" s="19" t="s">
        <v>26</v>
      </c>
      <c r="F1527" s="19" t="s">
        <v>109</v>
      </c>
      <c r="G1527" s="19" t="s">
        <v>2663</v>
      </c>
      <c r="H1527" s="18" t="s">
        <v>2710</v>
      </c>
      <c r="I1527" s="30">
        <v>180</v>
      </c>
      <c r="J1527" s="30">
        <v>90</v>
      </c>
      <c r="K1527" s="30">
        <v>0</v>
      </c>
      <c r="L1527" s="30">
        <v>53.5</v>
      </c>
      <c r="M1527" s="30">
        <v>18.5</v>
      </c>
      <c r="N1527" s="30">
        <v>0</v>
      </c>
      <c r="O1527" s="30">
        <v>18</v>
      </c>
    </row>
    <row r="1528" spans="1:15" ht="40.5" x14ac:dyDescent="0.25">
      <c r="A1528" s="25">
        <f t="shared" si="454"/>
        <v>1474</v>
      </c>
      <c r="B1528" s="22">
        <f t="shared" ref="B1528" si="478">B1527+1</f>
        <v>31</v>
      </c>
      <c r="C1528" s="23">
        <v>1318</v>
      </c>
      <c r="D1528" s="36" t="s">
        <v>2711</v>
      </c>
      <c r="E1528" s="19" t="s">
        <v>26</v>
      </c>
      <c r="F1528" s="19" t="s">
        <v>109</v>
      </c>
      <c r="G1528" s="19" t="s">
        <v>2663</v>
      </c>
      <c r="H1528" s="18" t="s">
        <v>2690</v>
      </c>
      <c r="I1528" s="30">
        <v>180</v>
      </c>
      <c r="J1528" s="30">
        <v>90</v>
      </c>
      <c r="K1528" s="30">
        <v>0</v>
      </c>
      <c r="L1528" s="30">
        <v>53.5</v>
      </c>
      <c r="M1528" s="30">
        <v>18.5</v>
      </c>
      <c r="N1528" s="30">
        <v>0</v>
      </c>
      <c r="O1528" s="30">
        <v>18</v>
      </c>
    </row>
    <row r="1529" spans="1:15" ht="40.5" x14ac:dyDescent="0.25">
      <c r="A1529" s="25">
        <f t="shared" si="454"/>
        <v>1475</v>
      </c>
      <c r="B1529" s="22">
        <f t="shared" ref="B1529" si="479">B1528+1</f>
        <v>32</v>
      </c>
      <c r="C1529" s="23">
        <v>1328</v>
      </c>
      <c r="D1529" s="36" t="s">
        <v>2712</v>
      </c>
      <c r="E1529" s="19" t="s">
        <v>26</v>
      </c>
      <c r="F1529" s="19" t="s">
        <v>109</v>
      </c>
      <c r="G1529" s="19" t="s">
        <v>2663</v>
      </c>
      <c r="H1529" s="18" t="s">
        <v>106</v>
      </c>
      <c r="I1529" s="30">
        <v>299.94600000000003</v>
      </c>
      <c r="J1529" s="30">
        <v>149</v>
      </c>
      <c r="K1529" s="30">
        <v>0</v>
      </c>
      <c r="L1529" s="30">
        <v>89.744</v>
      </c>
      <c r="M1529" s="30">
        <v>59</v>
      </c>
      <c r="N1529" s="30">
        <v>0</v>
      </c>
      <c r="O1529" s="30">
        <v>2.202</v>
      </c>
    </row>
    <row r="1530" spans="1:15" ht="40.5" x14ac:dyDescent="0.25">
      <c r="A1530" s="25">
        <f t="shared" si="454"/>
        <v>1476</v>
      </c>
      <c r="B1530" s="22">
        <f t="shared" ref="B1530" si="480">B1529+1</f>
        <v>33</v>
      </c>
      <c r="C1530" s="23">
        <v>1369</v>
      </c>
      <c r="D1530" s="36" t="s">
        <v>2713</v>
      </c>
      <c r="E1530" s="19" t="s">
        <v>26</v>
      </c>
      <c r="F1530" s="19" t="s">
        <v>43</v>
      </c>
      <c r="G1530" s="19" t="s">
        <v>2663</v>
      </c>
      <c r="H1530" s="18" t="s">
        <v>106</v>
      </c>
      <c r="I1530" s="30">
        <v>499.96</v>
      </c>
      <c r="J1530" s="30">
        <v>249</v>
      </c>
      <c r="K1530" s="30">
        <v>0</v>
      </c>
      <c r="L1530" s="30">
        <v>149.46600000000001</v>
      </c>
      <c r="M1530" s="30">
        <v>74</v>
      </c>
      <c r="N1530" s="30">
        <v>0</v>
      </c>
      <c r="O1530" s="30">
        <v>27.494</v>
      </c>
    </row>
    <row r="1531" spans="1:15" ht="40.5" x14ac:dyDescent="0.25">
      <c r="A1531" s="25">
        <f t="shared" si="454"/>
        <v>1477</v>
      </c>
      <c r="B1531" s="22">
        <f t="shared" ref="B1531" si="481">B1530+1</f>
        <v>34</v>
      </c>
      <c r="C1531" s="23">
        <v>1416</v>
      </c>
      <c r="D1531" s="36" t="s">
        <v>2714</v>
      </c>
      <c r="E1531" s="19" t="s">
        <v>26</v>
      </c>
      <c r="F1531" s="19" t="s">
        <v>109</v>
      </c>
      <c r="G1531" s="19" t="s">
        <v>2663</v>
      </c>
      <c r="H1531" s="18" t="s">
        <v>106</v>
      </c>
      <c r="I1531" s="30">
        <v>115</v>
      </c>
      <c r="J1531" s="30">
        <v>57</v>
      </c>
      <c r="K1531" s="30">
        <v>0</v>
      </c>
      <c r="L1531" s="30">
        <v>34.5</v>
      </c>
      <c r="M1531" s="30">
        <v>12</v>
      </c>
      <c r="N1531" s="30">
        <v>0</v>
      </c>
      <c r="O1531" s="30">
        <v>11.5</v>
      </c>
    </row>
    <row r="1532" spans="1:15" ht="40.5" x14ac:dyDescent="0.25">
      <c r="A1532" s="25">
        <f t="shared" si="454"/>
        <v>1478</v>
      </c>
      <c r="B1532" s="22">
        <f t="shared" ref="B1532" si="482">B1531+1</f>
        <v>35</v>
      </c>
      <c r="C1532" s="23">
        <v>1417</v>
      </c>
      <c r="D1532" s="36" t="s">
        <v>2715</v>
      </c>
      <c r="E1532" s="19" t="s">
        <v>26</v>
      </c>
      <c r="F1532" s="19" t="s">
        <v>109</v>
      </c>
      <c r="G1532" s="19" t="s">
        <v>2663</v>
      </c>
      <c r="H1532" s="18" t="s">
        <v>2716</v>
      </c>
      <c r="I1532" s="30">
        <v>220</v>
      </c>
      <c r="J1532" s="30">
        <v>110</v>
      </c>
      <c r="K1532" s="30">
        <v>0</v>
      </c>
      <c r="L1532" s="30">
        <v>65</v>
      </c>
      <c r="M1532" s="30">
        <v>23</v>
      </c>
      <c r="N1532" s="30">
        <v>0</v>
      </c>
      <c r="O1532" s="30">
        <v>22</v>
      </c>
    </row>
    <row r="1533" spans="1:15" ht="81" x14ac:dyDescent="0.25">
      <c r="A1533" s="25">
        <f t="shared" si="454"/>
        <v>1479</v>
      </c>
      <c r="B1533" s="22">
        <f t="shared" ref="B1533" si="483">B1532+1</f>
        <v>36</v>
      </c>
      <c r="C1533" s="23">
        <v>1652</v>
      </c>
      <c r="D1533" s="36" t="s">
        <v>2717</v>
      </c>
      <c r="E1533" s="19" t="s">
        <v>26</v>
      </c>
      <c r="F1533" s="19" t="s">
        <v>20</v>
      </c>
      <c r="G1533" s="19" t="s">
        <v>2663</v>
      </c>
      <c r="H1533" s="18" t="s">
        <v>2664</v>
      </c>
      <c r="I1533" s="30">
        <v>236.46100000000001</v>
      </c>
      <c r="J1533" s="30">
        <v>118</v>
      </c>
      <c r="K1533" s="30">
        <v>0</v>
      </c>
      <c r="L1533" s="30">
        <v>79.888999999999996</v>
      </c>
      <c r="M1533" s="30">
        <v>19.5</v>
      </c>
      <c r="N1533" s="30">
        <v>0</v>
      </c>
      <c r="O1533" s="30">
        <v>19.071999999999999</v>
      </c>
    </row>
    <row r="1534" spans="1:15" ht="40.5" x14ac:dyDescent="0.25">
      <c r="A1534" s="25">
        <f t="shared" si="454"/>
        <v>1480</v>
      </c>
      <c r="B1534" s="22">
        <f t="shared" ref="B1534" si="484">B1533+1</f>
        <v>37</v>
      </c>
      <c r="C1534" s="23">
        <v>1667</v>
      </c>
      <c r="D1534" s="36" t="s">
        <v>2718</v>
      </c>
      <c r="E1534" s="19" t="s">
        <v>26</v>
      </c>
      <c r="F1534" s="19" t="s">
        <v>43</v>
      </c>
      <c r="G1534" s="19" t="s">
        <v>2663</v>
      </c>
      <c r="H1534" s="18" t="s">
        <v>2673</v>
      </c>
      <c r="I1534" s="30">
        <v>294.87</v>
      </c>
      <c r="J1534" s="30">
        <v>147</v>
      </c>
      <c r="K1534" s="30">
        <v>0</v>
      </c>
      <c r="L1534" s="30">
        <v>100.054</v>
      </c>
      <c r="M1534" s="30">
        <v>33.5</v>
      </c>
      <c r="N1534" s="30">
        <v>0</v>
      </c>
      <c r="O1534" s="30">
        <v>14.316000000000001</v>
      </c>
    </row>
    <row r="1535" spans="1:15" ht="40.5" x14ac:dyDescent="0.25">
      <c r="A1535" s="25">
        <f t="shared" si="454"/>
        <v>1481</v>
      </c>
      <c r="B1535" s="22">
        <f t="shared" ref="B1535" si="485">B1534+1</f>
        <v>38</v>
      </c>
      <c r="C1535" s="23">
        <v>1733</v>
      </c>
      <c r="D1535" s="36" t="s">
        <v>2719</v>
      </c>
      <c r="E1535" s="19" t="s">
        <v>26</v>
      </c>
      <c r="F1535" s="19" t="s">
        <v>109</v>
      </c>
      <c r="G1535" s="19" t="s">
        <v>2663</v>
      </c>
      <c r="H1535" s="18" t="s">
        <v>2664</v>
      </c>
      <c r="I1535" s="30">
        <v>299.99900000000002</v>
      </c>
      <c r="J1535" s="30">
        <v>149</v>
      </c>
      <c r="K1535" s="30">
        <v>0</v>
      </c>
      <c r="L1535" s="30">
        <v>101.953</v>
      </c>
      <c r="M1535" s="30">
        <v>45</v>
      </c>
      <c r="N1535" s="30">
        <v>0</v>
      </c>
      <c r="O1535" s="30">
        <v>4.0460000000000003</v>
      </c>
    </row>
    <row r="1536" spans="1:15" ht="40.5" x14ac:dyDescent="0.25">
      <c r="A1536" s="25">
        <f t="shared" si="454"/>
        <v>1482</v>
      </c>
      <c r="B1536" s="22">
        <f t="shared" ref="B1536" si="486">B1535+1</f>
        <v>39</v>
      </c>
      <c r="C1536" s="23">
        <v>2162</v>
      </c>
      <c r="D1536" s="36" t="s">
        <v>2720</v>
      </c>
      <c r="E1536" s="19" t="s">
        <v>26</v>
      </c>
      <c r="F1536" s="19" t="s">
        <v>23</v>
      </c>
      <c r="G1536" s="19" t="s">
        <v>2663</v>
      </c>
      <c r="H1536" s="18" t="s">
        <v>2710</v>
      </c>
      <c r="I1536" s="30">
        <v>239.73699999999999</v>
      </c>
      <c r="J1536" s="30">
        <v>119</v>
      </c>
      <c r="K1536" s="30">
        <v>0</v>
      </c>
      <c r="L1536" s="30">
        <v>81.176000000000002</v>
      </c>
      <c r="M1536" s="30">
        <v>23</v>
      </c>
      <c r="N1536" s="30">
        <v>0</v>
      </c>
      <c r="O1536" s="30">
        <v>16.561</v>
      </c>
    </row>
    <row r="1537" spans="1:15" ht="40.5" x14ac:dyDescent="0.25">
      <c r="A1537" s="25">
        <f t="shared" si="454"/>
        <v>1483</v>
      </c>
      <c r="B1537" s="22">
        <f t="shared" ref="B1537" si="487">B1536+1</f>
        <v>40</v>
      </c>
      <c r="C1537" s="23">
        <v>2180</v>
      </c>
      <c r="D1537" s="36" t="s">
        <v>2721</v>
      </c>
      <c r="E1537" s="19" t="s">
        <v>26</v>
      </c>
      <c r="F1537" s="19" t="s">
        <v>109</v>
      </c>
      <c r="G1537" s="19" t="s">
        <v>2663</v>
      </c>
      <c r="H1537" s="18" t="s">
        <v>2664</v>
      </c>
      <c r="I1537" s="30">
        <v>399.88</v>
      </c>
      <c r="J1537" s="30">
        <v>199</v>
      </c>
      <c r="K1537" s="30">
        <v>0</v>
      </c>
      <c r="L1537" s="30">
        <v>136.417</v>
      </c>
      <c r="M1537" s="30">
        <v>63</v>
      </c>
      <c r="N1537" s="30">
        <v>0</v>
      </c>
      <c r="O1537" s="30">
        <v>1.4630000000000001</v>
      </c>
    </row>
    <row r="1538" spans="1:15" ht="60.75" x14ac:dyDescent="0.25">
      <c r="A1538" s="25">
        <f t="shared" si="454"/>
        <v>1484</v>
      </c>
      <c r="B1538" s="22">
        <f t="shared" ref="B1538" si="488">B1537+1</f>
        <v>41</v>
      </c>
      <c r="C1538" s="23">
        <v>2327</v>
      </c>
      <c r="D1538" s="36" t="s">
        <v>2722</v>
      </c>
      <c r="E1538" s="19" t="s">
        <v>26</v>
      </c>
      <c r="F1538" s="19" t="s">
        <v>2723</v>
      </c>
      <c r="G1538" s="19" t="s">
        <v>2663</v>
      </c>
      <c r="H1538" s="18" t="s">
        <v>2664</v>
      </c>
      <c r="I1538" s="30">
        <v>499.48200000000003</v>
      </c>
      <c r="J1538" s="30">
        <v>249</v>
      </c>
      <c r="K1538" s="30">
        <v>0</v>
      </c>
      <c r="L1538" s="30">
        <v>147.482</v>
      </c>
      <c r="M1538" s="30">
        <v>103</v>
      </c>
      <c r="N1538" s="30">
        <v>0</v>
      </c>
      <c r="O1538" s="30">
        <v>0</v>
      </c>
    </row>
    <row r="1539" spans="1:15" ht="60.75" x14ac:dyDescent="0.25">
      <c r="A1539" s="25">
        <f t="shared" si="454"/>
        <v>1485</v>
      </c>
      <c r="B1539" s="22">
        <f t="shared" ref="B1539" si="489">B1538+1</f>
        <v>42</v>
      </c>
      <c r="C1539" s="23">
        <v>2563</v>
      </c>
      <c r="D1539" s="36" t="s">
        <v>2724</v>
      </c>
      <c r="E1539" s="19" t="s">
        <v>26</v>
      </c>
      <c r="F1539" s="19" t="s">
        <v>109</v>
      </c>
      <c r="G1539" s="19" t="s">
        <v>2663</v>
      </c>
      <c r="H1539" s="18" t="s">
        <v>2664</v>
      </c>
      <c r="I1539" s="30">
        <v>299.94600000000003</v>
      </c>
      <c r="J1539" s="30">
        <v>149</v>
      </c>
      <c r="K1539" s="30">
        <v>0</v>
      </c>
      <c r="L1539" s="30">
        <v>102.285</v>
      </c>
      <c r="M1539" s="30">
        <v>33</v>
      </c>
      <c r="N1539" s="30">
        <v>0</v>
      </c>
      <c r="O1539" s="30">
        <v>15.661</v>
      </c>
    </row>
    <row r="1540" spans="1:15" ht="40.5" x14ac:dyDescent="0.25">
      <c r="A1540" s="25">
        <f t="shared" si="454"/>
        <v>1486</v>
      </c>
      <c r="B1540" s="22">
        <f t="shared" ref="B1540" si="490">B1539+1</f>
        <v>43</v>
      </c>
      <c r="C1540" s="23">
        <v>976</v>
      </c>
      <c r="D1540" s="36" t="s">
        <v>2725</v>
      </c>
      <c r="E1540" s="19" t="s">
        <v>24</v>
      </c>
      <c r="F1540" s="19" t="s">
        <v>43</v>
      </c>
      <c r="G1540" s="19" t="s">
        <v>2663</v>
      </c>
      <c r="H1540" s="18" t="s">
        <v>2679</v>
      </c>
      <c r="I1540" s="30">
        <v>495.19</v>
      </c>
      <c r="J1540" s="30">
        <v>247</v>
      </c>
      <c r="K1540" s="30">
        <v>0</v>
      </c>
      <c r="L1540" s="30">
        <v>167.76</v>
      </c>
      <c r="M1540" s="30">
        <v>76</v>
      </c>
      <c r="N1540" s="30">
        <v>0</v>
      </c>
      <c r="O1540" s="30">
        <v>4.43</v>
      </c>
    </row>
    <row r="1541" spans="1:15" ht="40.5" x14ac:dyDescent="0.25">
      <c r="A1541" s="25">
        <f t="shared" si="454"/>
        <v>1487</v>
      </c>
      <c r="B1541" s="22">
        <f t="shared" ref="B1541" si="491">B1540+1</f>
        <v>44</v>
      </c>
      <c r="C1541" s="23">
        <v>979</v>
      </c>
      <c r="D1541" s="36" t="s">
        <v>2726</v>
      </c>
      <c r="E1541" s="19" t="s">
        <v>24</v>
      </c>
      <c r="F1541" s="19" t="s">
        <v>109</v>
      </c>
      <c r="G1541" s="19" t="s">
        <v>2663</v>
      </c>
      <c r="H1541" s="18" t="s">
        <v>2727</v>
      </c>
      <c r="I1541" s="30">
        <v>408.47199999999998</v>
      </c>
      <c r="J1541" s="30">
        <v>200</v>
      </c>
      <c r="K1541" s="30">
        <v>0</v>
      </c>
      <c r="L1541" s="30">
        <v>142.137</v>
      </c>
      <c r="M1541" s="30">
        <v>61</v>
      </c>
      <c r="N1541" s="30">
        <v>0</v>
      </c>
      <c r="O1541" s="30">
        <v>5.335</v>
      </c>
    </row>
    <row r="1542" spans="1:15" ht="40.5" x14ac:dyDescent="0.25">
      <c r="A1542" s="25">
        <f t="shared" si="454"/>
        <v>1488</v>
      </c>
      <c r="B1542" s="22">
        <f t="shared" ref="B1542" si="492">B1541+1</f>
        <v>45</v>
      </c>
      <c r="C1542" s="23">
        <v>983</v>
      </c>
      <c r="D1542" s="36" t="s">
        <v>2728</v>
      </c>
      <c r="E1542" s="19" t="s">
        <v>24</v>
      </c>
      <c r="F1542" s="19" t="s">
        <v>43</v>
      </c>
      <c r="G1542" s="19" t="s">
        <v>2663</v>
      </c>
      <c r="H1542" s="18" t="s">
        <v>2707</v>
      </c>
      <c r="I1542" s="30">
        <v>497.20699999999999</v>
      </c>
      <c r="J1542" s="30">
        <v>248</v>
      </c>
      <c r="K1542" s="30">
        <v>0</v>
      </c>
      <c r="L1542" s="30">
        <v>169.11199999999999</v>
      </c>
      <c r="M1542" s="30">
        <v>69</v>
      </c>
      <c r="N1542" s="30">
        <v>0</v>
      </c>
      <c r="O1542" s="30">
        <v>11.095000000000001</v>
      </c>
    </row>
    <row r="1543" spans="1:15" ht="40.5" x14ac:dyDescent="0.25">
      <c r="A1543" s="25">
        <f t="shared" si="454"/>
        <v>1489</v>
      </c>
      <c r="B1543" s="22">
        <f t="shared" ref="B1543" si="493">B1542+1</f>
        <v>46</v>
      </c>
      <c r="C1543" s="23">
        <v>990</v>
      </c>
      <c r="D1543" s="36" t="s">
        <v>2729</v>
      </c>
      <c r="E1543" s="19" t="s">
        <v>24</v>
      </c>
      <c r="F1543" s="19" t="s">
        <v>109</v>
      </c>
      <c r="G1543" s="19" t="s">
        <v>2663</v>
      </c>
      <c r="H1543" s="18" t="s">
        <v>106</v>
      </c>
      <c r="I1543" s="30">
        <v>450.12400000000002</v>
      </c>
      <c r="J1543" s="30">
        <v>225</v>
      </c>
      <c r="K1543" s="30">
        <v>0</v>
      </c>
      <c r="L1543" s="30">
        <v>152.20099999999999</v>
      </c>
      <c r="M1543" s="30">
        <v>64</v>
      </c>
      <c r="N1543" s="30">
        <v>0</v>
      </c>
      <c r="O1543" s="30">
        <v>8.923</v>
      </c>
    </row>
    <row r="1544" spans="1:15" ht="40.5" x14ac:dyDescent="0.25">
      <c r="A1544" s="25">
        <f t="shared" si="454"/>
        <v>1490</v>
      </c>
      <c r="B1544" s="22">
        <f t="shared" ref="B1544" si="494">B1543+1</f>
        <v>47</v>
      </c>
      <c r="C1544" s="23">
        <v>1640</v>
      </c>
      <c r="D1544" s="36" t="s">
        <v>2730</v>
      </c>
      <c r="E1544" s="19" t="s">
        <v>24</v>
      </c>
      <c r="F1544" s="19" t="s">
        <v>109</v>
      </c>
      <c r="G1544" s="19" t="s">
        <v>2663</v>
      </c>
      <c r="H1544" s="18" t="s">
        <v>2731</v>
      </c>
      <c r="I1544" s="30">
        <v>180.024</v>
      </c>
      <c r="J1544" s="30">
        <v>90</v>
      </c>
      <c r="K1544" s="30">
        <v>0</v>
      </c>
      <c r="L1544" s="30">
        <v>53.024000000000001</v>
      </c>
      <c r="M1544" s="30">
        <v>37</v>
      </c>
      <c r="N1544" s="30">
        <v>0</v>
      </c>
      <c r="O1544" s="30">
        <v>0</v>
      </c>
    </row>
    <row r="1545" spans="1:15" ht="40.5" x14ac:dyDescent="0.25">
      <c r="A1545" s="25">
        <f t="shared" si="454"/>
        <v>1491</v>
      </c>
      <c r="B1545" s="22">
        <f t="shared" ref="B1545" si="495">B1544+1</f>
        <v>48</v>
      </c>
      <c r="C1545" s="23">
        <v>1869</v>
      </c>
      <c r="D1545" s="36" t="s">
        <v>2732</v>
      </c>
      <c r="E1545" s="19" t="s">
        <v>24</v>
      </c>
      <c r="F1545" s="19" t="s">
        <v>109</v>
      </c>
      <c r="G1545" s="19" t="s">
        <v>2663</v>
      </c>
      <c r="H1545" s="18" t="s">
        <v>2681</v>
      </c>
      <c r="I1545" s="30">
        <v>230.02600000000001</v>
      </c>
      <c r="J1545" s="30">
        <v>115</v>
      </c>
      <c r="K1545" s="30">
        <v>0</v>
      </c>
      <c r="L1545" s="30">
        <v>77.77</v>
      </c>
      <c r="M1545" s="30">
        <v>35</v>
      </c>
      <c r="N1545" s="30">
        <v>0</v>
      </c>
      <c r="O1545" s="30">
        <v>2.2559999999999998</v>
      </c>
    </row>
    <row r="1546" spans="1:15" ht="60.75" x14ac:dyDescent="0.25">
      <c r="A1546" s="25">
        <f t="shared" si="454"/>
        <v>1492</v>
      </c>
      <c r="B1546" s="22">
        <f t="shared" ref="B1546:B1549" si="496">B1545+1</f>
        <v>49</v>
      </c>
      <c r="C1546" s="23">
        <v>1890</v>
      </c>
      <c r="D1546" s="36" t="s">
        <v>2733</v>
      </c>
      <c r="E1546" s="19" t="s">
        <v>24</v>
      </c>
      <c r="F1546" s="19" t="s">
        <v>109</v>
      </c>
      <c r="G1546" s="19" t="s">
        <v>2663</v>
      </c>
      <c r="H1546" s="18" t="s">
        <v>2664</v>
      </c>
      <c r="I1546" s="30">
        <v>277.82499999999999</v>
      </c>
      <c r="J1546" s="30">
        <v>138</v>
      </c>
      <c r="K1546" s="30">
        <v>0</v>
      </c>
      <c r="L1546" s="30">
        <v>94.825000000000003</v>
      </c>
      <c r="M1546" s="30">
        <v>45</v>
      </c>
      <c r="N1546" s="30">
        <v>0</v>
      </c>
      <c r="O1546" s="30">
        <v>0</v>
      </c>
    </row>
    <row r="1547" spans="1:15" ht="81" x14ac:dyDescent="0.25">
      <c r="A1547" s="25">
        <f t="shared" si="454"/>
        <v>1493</v>
      </c>
      <c r="B1547" s="22">
        <f t="shared" si="496"/>
        <v>50</v>
      </c>
      <c r="C1547" s="23">
        <v>984</v>
      </c>
      <c r="D1547" s="36" t="s">
        <v>2735</v>
      </c>
      <c r="E1547" s="19" t="s">
        <v>127</v>
      </c>
      <c r="F1547" s="19" t="s">
        <v>2736</v>
      </c>
      <c r="G1547" s="19" t="s">
        <v>2663</v>
      </c>
      <c r="H1547" s="18" t="s">
        <v>2664</v>
      </c>
      <c r="I1547" s="30">
        <v>497.72699999999998</v>
      </c>
      <c r="J1547" s="30">
        <v>248</v>
      </c>
      <c r="K1547" s="30">
        <v>0</v>
      </c>
      <c r="L1547" s="30">
        <v>169.33799999999999</v>
      </c>
      <c r="M1547" s="30">
        <v>59</v>
      </c>
      <c r="N1547" s="30">
        <v>0</v>
      </c>
      <c r="O1547" s="30">
        <v>21.388999999999999</v>
      </c>
    </row>
    <row r="1548" spans="1:15" ht="40.5" x14ac:dyDescent="0.25">
      <c r="A1548" s="25">
        <f t="shared" si="454"/>
        <v>1494</v>
      </c>
      <c r="B1548" s="22">
        <f t="shared" si="496"/>
        <v>51</v>
      </c>
      <c r="C1548" s="23">
        <v>1284</v>
      </c>
      <c r="D1548" s="36" t="s">
        <v>2737</v>
      </c>
      <c r="E1548" s="19" t="s">
        <v>127</v>
      </c>
      <c r="F1548" s="19" t="s">
        <v>109</v>
      </c>
      <c r="G1548" s="19" t="s">
        <v>2663</v>
      </c>
      <c r="H1548" s="18" t="s">
        <v>2716</v>
      </c>
      <c r="I1548" s="30">
        <v>472.36200000000002</v>
      </c>
      <c r="J1548" s="30">
        <v>236</v>
      </c>
      <c r="K1548" s="30">
        <v>0</v>
      </c>
      <c r="L1548" s="30">
        <v>159.488</v>
      </c>
      <c r="M1548" s="30">
        <v>47</v>
      </c>
      <c r="N1548" s="30">
        <v>0</v>
      </c>
      <c r="O1548" s="30">
        <v>29.873999999999999</v>
      </c>
    </row>
    <row r="1549" spans="1:15" ht="60.75" x14ac:dyDescent="0.25">
      <c r="A1549" s="25">
        <f t="shared" si="454"/>
        <v>1495</v>
      </c>
      <c r="B1549" s="22">
        <f t="shared" si="496"/>
        <v>52</v>
      </c>
      <c r="C1549" s="23">
        <v>1380</v>
      </c>
      <c r="D1549" s="36" t="s">
        <v>2738</v>
      </c>
      <c r="E1549" s="19" t="s">
        <v>127</v>
      </c>
      <c r="F1549" s="19" t="s">
        <v>109</v>
      </c>
      <c r="G1549" s="19" t="s">
        <v>2663</v>
      </c>
      <c r="H1549" s="18" t="s">
        <v>2664</v>
      </c>
      <c r="I1549" s="30">
        <v>499.61399999999998</v>
      </c>
      <c r="J1549" s="30">
        <v>249</v>
      </c>
      <c r="K1549" s="30">
        <v>0</v>
      </c>
      <c r="L1549" s="30">
        <v>170.10599999999999</v>
      </c>
      <c r="M1549" s="30">
        <v>55</v>
      </c>
      <c r="N1549" s="30">
        <v>0</v>
      </c>
      <c r="O1549" s="30">
        <v>25.507999999999999</v>
      </c>
    </row>
    <row r="1550" spans="1:15" ht="60.75" x14ac:dyDescent="0.25">
      <c r="A1550" s="25">
        <f t="shared" si="454"/>
        <v>1496</v>
      </c>
      <c r="B1550" s="22">
        <f t="shared" ref="A1550:B1614" si="497">B1549+1</f>
        <v>53</v>
      </c>
      <c r="C1550" s="23">
        <v>1412</v>
      </c>
      <c r="D1550" s="36" t="s">
        <v>2739</v>
      </c>
      <c r="E1550" s="19" t="s">
        <v>127</v>
      </c>
      <c r="F1550" s="19" t="s">
        <v>109</v>
      </c>
      <c r="G1550" s="19" t="s">
        <v>2663</v>
      </c>
      <c r="H1550" s="18" t="s">
        <v>2664</v>
      </c>
      <c r="I1550" s="30">
        <v>250</v>
      </c>
      <c r="J1550" s="30">
        <v>125</v>
      </c>
      <c r="K1550" s="30">
        <v>0</v>
      </c>
      <c r="L1550" s="30">
        <v>74</v>
      </c>
      <c r="M1550" s="30">
        <v>26</v>
      </c>
      <c r="N1550" s="30">
        <v>0</v>
      </c>
      <c r="O1550" s="30">
        <v>25</v>
      </c>
    </row>
    <row r="1551" spans="1:15" ht="40.5" x14ac:dyDescent="0.25">
      <c r="A1551" s="25">
        <f t="shared" si="454"/>
        <v>1497</v>
      </c>
      <c r="B1551" s="22">
        <f t="shared" si="497"/>
        <v>54</v>
      </c>
      <c r="C1551" s="23">
        <v>1872</v>
      </c>
      <c r="D1551" s="36" t="s">
        <v>2740</v>
      </c>
      <c r="E1551" s="19" t="s">
        <v>127</v>
      </c>
      <c r="F1551" s="19" t="s">
        <v>109</v>
      </c>
      <c r="G1551" s="19" t="s">
        <v>2663</v>
      </c>
      <c r="H1551" s="18" t="s">
        <v>2664</v>
      </c>
      <c r="I1551" s="30">
        <v>499.98</v>
      </c>
      <c r="J1551" s="30">
        <v>249</v>
      </c>
      <c r="K1551" s="30">
        <v>0</v>
      </c>
      <c r="L1551" s="30">
        <v>169.286</v>
      </c>
      <c r="M1551" s="30">
        <v>73</v>
      </c>
      <c r="N1551" s="30">
        <v>0</v>
      </c>
      <c r="O1551" s="30">
        <v>8.6940000000000008</v>
      </c>
    </row>
    <row r="1552" spans="1:15" ht="40.5" x14ac:dyDescent="0.25">
      <c r="A1552" s="25">
        <f t="shared" si="454"/>
        <v>1498</v>
      </c>
      <c r="B1552" s="22">
        <f t="shared" si="497"/>
        <v>55</v>
      </c>
      <c r="C1552" s="23">
        <v>2170</v>
      </c>
      <c r="D1552" s="36" t="s">
        <v>2741</v>
      </c>
      <c r="E1552" s="19" t="s">
        <v>127</v>
      </c>
      <c r="F1552" s="19" t="s">
        <v>109</v>
      </c>
      <c r="G1552" s="19" t="s">
        <v>2663</v>
      </c>
      <c r="H1552" s="18" t="s">
        <v>2664</v>
      </c>
      <c r="I1552" s="30">
        <v>299.83300000000003</v>
      </c>
      <c r="J1552" s="30">
        <v>149</v>
      </c>
      <c r="K1552" s="30">
        <v>0</v>
      </c>
      <c r="L1552" s="30">
        <v>102.10899999999999</v>
      </c>
      <c r="M1552" s="30">
        <v>45</v>
      </c>
      <c r="N1552" s="30">
        <v>0</v>
      </c>
      <c r="O1552" s="30">
        <v>3.7240000000000002</v>
      </c>
    </row>
    <row r="1553" spans="1:15" ht="60.75" x14ac:dyDescent="0.25">
      <c r="A1553" s="25">
        <f t="shared" si="454"/>
        <v>1499</v>
      </c>
      <c r="B1553" s="22">
        <f t="shared" si="497"/>
        <v>56</v>
      </c>
      <c r="C1553" s="23">
        <v>2218</v>
      </c>
      <c r="D1553" s="36" t="s">
        <v>2742</v>
      </c>
      <c r="E1553" s="19" t="s">
        <v>127</v>
      </c>
      <c r="F1553" s="19" t="s">
        <v>2743</v>
      </c>
      <c r="G1553" s="19" t="s">
        <v>2663</v>
      </c>
      <c r="H1553" s="18" t="s">
        <v>2669</v>
      </c>
      <c r="I1553" s="30">
        <v>220</v>
      </c>
      <c r="J1553" s="30">
        <v>110</v>
      </c>
      <c r="K1553" s="30">
        <v>0</v>
      </c>
      <c r="L1553" s="30">
        <v>63</v>
      </c>
      <c r="M1553" s="30">
        <v>25</v>
      </c>
      <c r="N1553" s="30">
        <v>0</v>
      </c>
      <c r="O1553" s="30">
        <v>22</v>
      </c>
    </row>
    <row r="1554" spans="1:15" ht="81" x14ac:dyDescent="0.25">
      <c r="A1554" s="25">
        <f t="shared" si="454"/>
        <v>1500</v>
      </c>
      <c r="B1554" s="22">
        <f t="shared" si="497"/>
        <v>57</v>
      </c>
      <c r="C1554" s="23">
        <v>2335</v>
      </c>
      <c r="D1554" s="36" t="s">
        <v>2744</v>
      </c>
      <c r="E1554" s="19" t="s">
        <v>127</v>
      </c>
      <c r="F1554" s="19" t="s">
        <v>109</v>
      </c>
      <c r="G1554" s="19" t="s">
        <v>2663</v>
      </c>
      <c r="H1554" s="18" t="s">
        <v>2664</v>
      </c>
      <c r="I1554" s="30">
        <v>299.976</v>
      </c>
      <c r="J1554" s="30">
        <v>149</v>
      </c>
      <c r="K1554" s="30">
        <v>0</v>
      </c>
      <c r="L1554" s="30">
        <v>102.476</v>
      </c>
      <c r="M1554" s="30">
        <v>48.5</v>
      </c>
      <c r="N1554" s="30">
        <v>0</v>
      </c>
      <c r="O1554" s="30">
        <v>0</v>
      </c>
    </row>
    <row r="1555" spans="1:15" ht="60.75" x14ac:dyDescent="0.25">
      <c r="A1555" s="25">
        <f t="shared" si="454"/>
        <v>1501</v>
      </c>
      <c r="B1555" s="22">
        <f t="shared" si="497"/>
        <v>58</v>
      </c>
      <c r="C1555" s="23">
        <v>1029</v>
      </c>
      <c r="D1555" s="36" t="s">
        <v>235</v>
      </c>
      <c r="E1555" s="19" t="s">
        <v>22</v>
      </c>
      <c r="F1555" s="19" t="s">
        <v>109</v>
      </c>
      <c r="G1555" s="19" t="s">
        <v>2663</v>
      </c>
      <c r="H1555" s="18" t="s">
        <v>2664</v>
      </c>
      <c r="I1555" s="30">
        <v>213.578</v>
      </c>
      <c r="J1555" s="30">
        <v>106</v>
      </c>
      <c r="K1555" s="30">
        <v>0</v>
      </c>
      <c r="L1555" s="30">
        <v>72.885000000000005</v>
      </c>
      <c r="M1555" s="30">
        <v>29</v>
      </c>
      <c r="N1555" s="30">
        <v>0</v>
      </c>
      <c r="O1555" s="30">
        <v>5.6929999999999996</v>
      </c>
    </row>
    <row r="1556" spans="1:15" ht="75" x14ac:dyDescent="0.25">
      <c r="A1556" s="25">
        <f t="shared" si="454"/>
        <v>1502</v>
      </c>
      <c r="B1556" s="22">
        <f t="shared" si="497"/>
        <v>59</v>
      </c>
      <c r="C1556" s="23">
        <v>1236</v>
      </c>
      <c r="D1556" s="36" t="s">
        <v>2745</v>
      </c>
      <c r="E1556" s="19" t="s">
        <v>22</v>
      </c>
      <c r="F1556" s="19" t="s">
        <v>2746</v>
      </c>
      <c r="G1556" s="19" t="s">
        <v>2663</v>
      </c>
      <c r="H1556" s="18" t="s">
        <v>2664</v>
      </c>
      <c r="I1556" s="30">
        <v>491.59300000000002</v>
      </c>
      <c r="J1556" s="30">
        <v>200</v>
      </c>
      <c r="K1556" s="30">
        <v>0</v>
      </c>
      <c r="L1556" s="30">
        <v>187.32400000000001</v>
      </c>
      <c r="M1556" s="30">
        <v>74</v>
      </c>
      <c r="N1556" s="30">
        <v>0</v>
      </c>
      <c r="O1556" s="30">
        <v>30.268999999999998</v>
      </c>
    </row>
    <row r="1557" spans="1:15" ht="60.75" x14ac:dyDescent="0.25">
      <c r="A1557" s="25">
        <f t="shared" si="454"/>
        <v>1503</v>
      </c>
      <c r="B1557" s="22">
        <f t="shared" si="497"/>
        <v>60</v>
      </c>
      <c r="C1557" s="23">
        <v>1237</v>
      </c>
      <c r="D1557" s="36" t="s">
        <v>2747</v>
      </c>
      <c r="E1557" s="19" t="s">
        <v>22</v>
      </c>
      <c r="F1557" s="19" t="s">
        <v>2748</v>
      </c>
      <c r="G1557" s="19" t="s">
        <v>2663</v>
      </c>
      <c r="H1557" s="18" t="s">
        <v>2664</v>
      </c>
      <c r="I1557" s="30">
        <v>299.72199999999998</v>
      </c>
      <c r="J1557" s="30">
        <v>149</v>
      </c>
      <c r="K1557" s="30">
        <v>0</v>
      </c>
      <c r="L1557" s="30">
        <v>74.5</v>
      </c>
      <c r="M1557" s="30">
        <v>70.391999999999996</v>
      </c>
      <c r="N1557" s="30">
        <v>0</v>
      </c>
      <c r="O1557" s="30">
        <v>5.83</v>
      </c>
    </row>
    <row r="1558" spans="1:15" ht="73.5" customHeight="1" x14ac:dyDescent="0.25">
      <c r="A1558" s="25">
        <f t="shared" si="454"/>
        <v>1504</v>
      </c>
      <c r="B1558" s="22">
        <f t="shared" si="497"/>
        <v>61</v>
      </c>
      <c r="C1558" s="23">
        <v>2330</v>
      </c>
      <c r="D1558" s="36" t="s">
        <v>2749</v>
      </c>
      <c r="E1558" s="19" t="s">
        <v>22</v>
      </c>
      <c r="F1558" s="19" t="s">
        <v>20</v>
      </c>
      <c r="G1558" s="19" t="s">
        <v>2663</v>
      </c>
      <c r="H1558" s="18" t="s">
        <v>2664</v>
      </c>
      <c r="I1558" s="30">
        <v>159.44800000000001</v>
      </c>
      <c r="J1558" s="30">
        <v>79</v>
      </c>
      <c r="K1558" s="30">
        <v>0</v>
      </c>
      <c r="L1558" s="30">
        <v>54.472999999999999</v>
      </c>
      <c r="M1558" s="30">
        <v>22.5</v>
      </c>
      <c r="N1558" s="30">
        <v>0</v>
      </c>
      <c r="O1558" s="30">
        <v>3.4750000000000001</v>
      </c>
    </row>
    <row r="1559" spans="1:15" ht="53.25" customHeight="1" x14ac:dyDescent="0.25">
      <c r="A1559" s="25">
        <f t="shared" si="454"/>
        <v>1505</v>
      </c>
      <c r="B1559" s="22">
        <f t="shared" si="497"/>
        <v>62</v>
      </c>
      <c r="C1559" s="23">
        <v>2619</v>
      </c>
      <c r="D1559" s="36" t="s">
        <v>2750</v>
      </c>
      <c r="E1559" s="19" t="s">
        <v>22</v>
      </c>
      <c r="F1559" s="19" t="s">
        <v>2748</v>
      </c>
      <c r="G1559" s="19" t="s">
        <v>2663</v>
      </c>
      <c r="H1559" s="18" t="s">
        <v>2664</v>
      </c>
      <c r="I1559" s="30">
        <v>398.5</v>
      </c>
      <c r="J1559" s="30">
        <v>199</v>
      </c>
      <c r="K1559" s="30">
        <v>0</v>
      </c>
      <c r="L1559" s="30">
        <v>99.5</v>
      </c>
      <c r="M1559" s="30">
        <v>73</v>
      </c>
      <c r="N1559" s="30">
        <v>0</v>
      </c>
      <c r="O1559" s="30">
        <v>27</v>
      </c>
    </row>
    <row r="1560" spans="1:15" s="10" customFormat="1" ht="20.25" x14ac:dyDescent="0.3">
      <c r="A1560" s="26"/>
      <c r="B1560" s="6">
        <v>8</v>
      </c>
      <c r="C1560" s="6"/>
      <c r="D1560" s="7" t="s">
        <v>2751</v>
      </c>
      <c r="E1560" s="20"/>
      <c r="F1560" s="20"/>
      <c r="G1560" s="20"/>
      <c r="H1560" s="20"/>
      <c r="I1560" s="11">
        <f>SUM(I1561:I1568)</f>
        <v>2545.0509999999999</v>
      </c>
      <c r="J1560" s="11">
        <f t="shared" ref="J1560:O1560" si="498">SUM(J1561:J1568)</f>
        <v>1272.4670000000001</v>
      </c>
      <c r="K1560" s="11">
        <f t="shared" si="498"/>
        <v>0</v>
      </c>
      <c r="L1560" s="11">
        <f t="shared" si="498"/>
        <v>671.29499999999985</v>
      </c>
      <c r="M1560" s="11">
        <f t="shared" si="498"/>
        <v>316.51</v>
      </c>
      <c r="N1560" s="11">
        <f t="shared" si="498"/>
        <v>0</v>
      </c>
      <c r="O1560" s="11">
        <f t="shared" si="498"/>
        <v>284.779</v>
      </c>
    </row>
    <row r="1561" spans="1:15" ht="40.5" x14ac:dyDescent="0.25">
      <c r="A1561" s="25">
        <f>A1559+1</f>
        <v>1506</v>
      </c>
      <c r="B1561" s="22">
        <v>1</v>
      </c>
      <c r="C1561" s="23">
        <v>1633</v>
      </c>
      <c r="D1561" s="36" t="s">
        <v>2752</v>
      </c>
      <c r="E1561" s="19" t="s">
        <v>26</v>
      </c>
      <c r="F1561" s="19" t="s">
        <v>20</v>
      </c>
      <c r="G1561" s="19" t="s">
        <v>2753</v>
      </c>
      <c r="H1561" s="18" t="s">
        <v>2754</v>
      </c>
      <c r="I1561" s="30">
        <v>383.78199999999998</v>
      </c>
      <c r="J1561" s="30">
        <v>191.89099999999999</v>
      </c>
      <c r="K1561" s="30">
        <v>0</v>
      </c>
      <c r="L1561" s="30">
        <v>114.75</v>
      </c>
      <c r="M1561" s="30">
        <v>38.805999999999997</v>
      </c>
      <c r="N1561" s="30">
        <v>0</v>
      </c>
      <c r="O1561" s="30">
        <v>38.335000000000001</v>
      </c>
    </row>
    <row r="1562" spans="1:15" ht="40.5" x14ac:dyDescent="0.25">
      <c r="A1562" s="25">
        <f t="shared" si="497"/>
        <v>1507</v>
      </c>
      <c r="B1562" s="22">
        <f>B1561+1</f>
        <v>2</v>
      </c>
      <c r="C1562" s="23">
        <v>1635</v>
      </c>
      <c r="D1562" s="36" t="s">
        <v>2755</v>
      </c>
      <c r="E1562" s="19" t="s">
        <v>26</v>
      </c>
      <c r="F1562" s="19" t="s">
        <v>43</v>
      </c>
      <c r="G1562" s="19" t="s">
        <v>2753</v>
      </c>
      <c r="H1562" s="18" t="s">
        <v>2756</v>
      </c>
      <c r="I1562" s="30">
        <v>463.09899999999999</v>
      </c>
      <c r="J1562" s="30">
        <v>231.54900000000001</v>
      </c>
      <c r="K1562" s="30">
        <v>0</v>
      </c>
      <c r="L1562" s="30">
        <v>138.46700000000001</v>
      </c>
      <c r="M1562" s="30">
        <v>47.874000000000002</v>
      </c>
      <c r="N1562" s="30">
        <v>0</v>
      </c>
      <c r="O1562" s="30">
        <v>45.209000000000003</v>
      </c>
    </row>
    <row r="1563" spans="1:15" ht="60.75" x14ac:dyDescent="0.25">
      <c r="A1563" s="25">
        <f t="shared" ref="A1563" si="499">A1562+1</f>
        <v>1508</v>
      </c>
      <c r="B1563" s="22">
        <f>B1562+1</f>
        <v>3</v>
      </c>
      <c r="C1563" s="23">
        <v>1691</v>
      </c>
      <c r="D1563" s="36" t="s">
        <v>2757</v>
      </c>
      <c r="E1563" s="19" t="s">
        <v>26</v>
      </c>
      <c r="F1563" s="19" t="s">
        <v>107</v>
      </c>
      <c r="G1563" s="19" t="s">
        <v>2753</v>
      </c>
      <c r="H1563" s="18" t="s">
        <v>2758</v>
      </c>
      <c r="I1563" s="30">
        <v>299.91500000000002</v>
      </c>
      <c r="J1563" s="30">
        <v>149.9</v>
      </c>
      <c r="K1563" s="30">
        <v>0</v>
      </c>
      <c r="L1563" s="30">
        <v>0</v>
      </c>
      <c r="M1563" s="30">
        <v>77.856999999999999</v>
      </c>
      <c r="N1563" s="30">
        <v>0</v>
      </c>
      <c r="O1563" s="30">
        <v>72.158000000000001</v>
      </c>
    </row>
    <row r="1564" spans="1:15" ht="60.75" x14ac:dyDescent="0.25">
      <c r="A1564" s="25">
        <f t="shared" ref="A1564" si="500">A1563+1</f>
        <v>1509</v>
      </c>
      <c r="B1564" s="22">
        <f t="shared" si="497"/>
        <v>4</v>
      </c>
      <c r="C1564" s="23">
        <v>1811</v>
      </c>
      <c r="D1564" s="36" t="s">
        <v>2759</v>
      </c>
      <c r="E1564" s="19" t="s">
        <v>26</v>
      </c>
      <c r="F1564" s="19" t="s">
        <v>107</v>
      </c>
      <c r="G1564" s="19" t="s">
        <v>2753</v>
      </c>
      <c r="H1564" s="18" t="s">
        <v>2756</v>
      </c>
      <c r="I1564" s="30">
        <v>194.988</v>
      </c>
      <c r="J1564" s="30">
        <v>97.494</v>
      </c>
      <c r="K1564" s="30">
        <v>0</v>
      </c>
      <c r="L1564" s="30">
        <v>58.301000000000002</v>
      </c>
      <c r="M1564" s="30">
        <v>19.68</v>
      </c>
      <c r="N1564" s="30">
        <v>0</v>
      </c>
      <c r="O1564" s="30">
        <v>19.513000000000002</v>
      </c>
    </row>
    <row r="1565" spans="1:15" ht="40.5" x14ac:dyDescent="0.25">
      <c r="A1565" s="25">
        <f t="shared" ref="A1565" si="501">A1564+1</f>
        <v>1510</v>
      </c>
      <c r="B1565" s="22">
        <f t="shared" si="497"/>
        <v>5</v>
      </c>
      <c r="C1565" s="23">
        <v>1645</v>
      </c>
      <c r="D1565" s="36" t="s">
        <v>2760</v>
      </c>
      <c r="E1565" s="19" t="s">
        <v>24</v>
      </c>
      <c r="F1565" s="19" t="s">
        <v>43</v>
      </c>
      <c r="G1565" s="19" t="s">
        <v>2753</v>
      </c>
      <c r="H1565" s="18" t="s">
        <v>2761</v>
      </c>
      <c r="I1565" s="30">
        <v>100</v>
      </c>
      <c r="J1565" s="30">
        <v>50</v>
      </c>
      <c r="K1565" s="30">
        <v>0</v>
      </c>
      <c r="L1565" s="30">
        <v>29.9</v>
      </c>
      <c r="M1565" s="30">
        <v>20.100000000000001</v>
      </c>
      <c r="N1565" s="30">
        <v>0</v>
      </c>
      <c r="O1565" s="30">
        <v>0</v>
      </c>
    </row>
    <row r="1566" spans="1:15" ht="40.5" x14ac:dyDescent="0.25">
      <c r="A1566" s="25">
        <f t="shared" ref="A1566" si="502">A1565+1</f>
        <v>1511</v>
      </c>
      <c r="B1566" s="22">
        <f t="shared" si="497"/>
        <v>6</v>
      </c>
      <c r="C1566" s="23">
        <v>1841</v>
      </c>
      <c r="D1566" s="36" t="s">
        <v>2762</v>
      </c>
      <c r="E1566" s="19" t="s">
        <v>24</v>
      </c>
      <c r="F1566" s="19" t="s">
        <v>107</v>
      </c>
      <c r="G1566" s="19" t="s">
        <v>2753</v>
      </c>
      <c r="H1566" s="18" t="s">
        <v>2756</v>
      </c>
      <c r="I1566" s="30">
        <v>293.67500000000001</v>
      </c>
      <c r="J1566" s="30">
        <v>146.83699999999999</v>
      </c>
      <c r="K1566" s="30">
        <v>0</v>
      </c>
      <c r="L1566" s="30">
        <v>87.808999999999997</v>
      </c>
      <c r="M1566" s="30">
        <v>29.681000000000001</v>
      </c>
      <c r="N1566" s="30">
        <v>0</v>
      </c>
      <c r="O1566" s="30">
        <v>29.347999999999999</v>
      </c>
    </row>
    <row r="1567" spans="1:15" ht="60.75" x14ac:dyDescent="0.25">
      <c r="A1567" s="25">
        <f t="shared" ref="A1567" si="503">A1566+1</f>
        <v>1512</v>
      </c>
      <c r="B1567" s="22">
        <f t="shared" si="497"/>
        <v>7</v>
      </c>
      <c r="C1567" s="23">
        <v>1799</v>
      </c>
      <c r="D1567" s="36" t="s">
        <v>2763</v>
      </c>
      <c r="E1567" s="19" t="s">
        <v>127</v>
      </c>
      <c r="F1567" s="19" t="s">
        <v>107</v>
      </c>
      <c r="G1567" s="19" t="s">
        <v>2753</v>
      </c>
      <c r="H1567" s="18" t="s">
        <v>2756</v>
      </c>
      <c r="I1567" s="30">
        <v>310</v>
      </c>
      <c r="J1567" s="30">
        <v>155</v>
      </c>
      <c r="K1567" s="30">
        <v>0</v>
      </c>
      <c r="L1567" s="30">
        <v>92.69</v>
      </c>
      <c r="M1567" s="30">
        <v>31.31</v>
      </c>
      <c r="N1567" s="30">
        <v>0</v>
      </c>
      <c r="O1567" s="30">
        <v>31</v>
      </c>
    </row>
    <row r="1568" spans="1:15" ht="60.75" x14ac:dyDescent="0.25">
      <c r="A1568" s="25">
        <f t="shared" ref="A1568" si="504">A1567+1</f>
        <v>1513</v>
      </c>
      <c r="B1568" s="22">
        <f t="shared" si="497"/>
        <v>8</v>
      </c>
      <c r="C1568" s="23">
        <v>2465</v>
      </c>
      <c r="D1568" s="36" t="s">
        <v>2764</v>
      </c>
      <c r="E1568" s="19" t="s">
        <v>127</v>
      </c>
      <c r="F1568" s="19" t="s">
        <v>107</v>
      </c>
      <c r="G1568" s="19" t="s">
        <v>2753</v>
      </c>
      <c r="H1568" s="18" t="s">
        <v>2765</v>
      </c>
      <c r="I1568" s="30">
        <v>499.59199999999998</v>
      </c>
      <c r="J1568" s="30">
        <v>249.79599999999999</v>
      </c>
      <c r="K1568" s="30">
        <v>0</v>
      </c>
      <c r="L1568" s="30">
        <v>149.37799999999999</v>
      </c>
      <c r="M1568" s="30">
        <v>51.201999999999998</v>
      </c>
      <c r="N1568" s="30">
        <v>0</v>
      </c>
      <c r="O1568" s="30">
        <v>49.216000000000001</v>
      </c>
    </row>
    <row r="1569" spans="1:15" s="10" customFormat="1" ht="20.25" x14ac:dyDescent="0.3">
      <c r="A1569" s="26"/>
      <c r="B1569" s="6">
        <v>28</v>
      </c>
      <c r="C1569" s="6"/>
      <c r="D1569" s="7" t="s">
        <v>2766</v>
      </c>
      <c r="E1569" s="20"/>
      <c r="F1569" s="20"/>
      <c r="G1569" s="20"/>
      <c r="H1569" s="20"/>
      <c r="I1569" s="11">
        <f>SUM(I1570:I1597)</f>
        <v>7981.3530000000001</v>
      </c>
      <c r="J1569" s="11">
        <f t="shared" ref="J1569:O1569" si="505">SUM(J1570:J1597)</f>
        <v>3870.1910000000003</v>
      </c>
      <c r="K1569" s="11">
        <f t="shared" si="505"/>
        <v>0</v>
      </c>
      <c r="L1569" s="11">
        <f t="shared" si="505"/>
        <v>2436.8889999999997</v>
      </c>
      <c r="M1569" s="11">
        <f t="shared" si="505"/>
        <v>607.93200000000002</v>
      </c>
      <c r="N1569" s="11">
        <f t="shared" si="505"/>
        <v>814.9380000000001</v>
      </c>
      <c r="O1569" s="11">
        <f t="shared" si="505"/>
        <v>251.40300000000002</v>
      </c>
    </row>
    <row r="1570" spans="1:15" ht="40.5" x14ac:dyDescent="0.25">
      <c r="A1570" s="25">
        <f>A1568+1</f>
        <v>1514</v>
      </c>
      <c r="B1570" s="22">
        <v>1</v>
      </c>
      <c r="C1570" s="23">
        <v>1374</v>
      </c>
      <c r="D1570" s="36" t="s">
        <v>2767</v>
      </c>
      <c r="E1570" s="19" t="s">
        <v>6</v>
      </c>
      <c r="F1570" s="19" t="s">
        <v>2768</v>
      </c>
      <c r="G1570" s="19" t="s">
        <v>2769</v>
      </c>
      <c r="H1570" s="18" t="s">
        <v>2770</v>
      </c>
      <c r="I1570" s="30">
        <v>451.185</v>
      </c>
      <c r="J1570" s="30">
        <v>225.59200000000001</v>
      </c>
      <c r="K1570" s="30">
        <v>0</v>
      </c>
      <c r="L1570" s="30">
        <v>134.59299999999999</v>
      </c>
      <c r="M1570" s="30">
        <v>0</v>
      </c>
      <c r="N1570" s="30">
        <v>91</v>
      </c>
      <c r="O1570" s="30">
        <v>0</v>
      </c>
    </row>
    <row r="1571" spans="1:15" ht="60.75" x14ac:dyDescent="0.25">
      <c r="A1571" s="25">
        <f t="shared" si="497"/>
        <v>1515</v>
      </c>
      <c r="B1571" s="22">
        <f>B1570+1</f>
        <v>2</v>
      </c>
      <c r="C1571" s="23">
        <v>1381</v>
      </c>
      <c r="D1571" s="36" t="s">
        <v>2771</v>
      </c>
      <c r="E1571" s="19" t="s">
        <v>6</v>
      </c>
      <c r="F1571" s="19" t="s">
        <v>217</v>
      </c>
      <c r="G1571" s="19" t="s">
        <v>2769</v>
      </c>
      <c r="H1571" s="18" t="s">
        <v>2772</v>
      </c>
      <c r="I1571" s="30">
        <v>499.952</v>
      </c>
      <c r="J1571" s="30">
        <v>231</v>
      </c>
      <c r="K1571" s="30">
        <v>0</v>
      </c>
      <c r="L1571" s="30">
        <v>167.452</v>
      </c>
      <c r="M1571" s="30">
        <v>71.5</v>
      </c>
      <c r="N1571" s="30">
        <v>30</v>
      </c>
      <c r="O1571" s="30">
        <v>0</v>
      </c>
    </row>
    <row r="1572" spans="1:15" ht="40.5" x14ac:dyDescent="0.25">
      <c r="A1572" s="25">
        <f t="shared" ref="A1572" si="506">A1571+1</f>
        <v>1516</v>
      </c>
      <c r="B1572" s="22">
        <f>B1571+1</f>
        <v>3</v>
      </c>
      <c r="C1572" s="23">
        <v>1540</v>
      </c>
      <c r="D1572" s="36" t="s">
        <v>2773</v>
      </c>
      <c r="E1572" s="19" t="s">
        <v>6</v>
      </c>
      <c r="F1572" s="19" t="s">
        <v>217</v>
      </c>
      <c r="G1572" s="19" t="s">
        <v>2769</v>
      </c>
      <c r="H1572" s="18" t="s">
        <v>2774</v>
      </c>
      <c r="I1572" s="30">
        <v>349.82600000000002</v>
      </c>
      <c r="J1572" s="30">
        <v>160</v>
      </c>
      <c r="K1572" s="30">
        <v>0</v>
      </c>
      <c r="L1572" s="30">
        <v>119.476</v>
      </c>
      <c r="M1572" s="30">
        <v>70.349999999999994</v>
      </c>
      <c r="N1572" s="30">
        <v>0</v>
      </c>
      <c r="O1572" s="30">
        <v>0</v>
      </c>
    </row>
    <row r="1573" spans="1:15" ht="60.75" x14ac:dyDescent="0.25">
      <c r="A1573" s="25">
        <f t="shared" ref="A1573" si="507">A1572+1</f>
        <v>1517</v>
      </c>
      <c r="B1573" s="22">
        <f t="shared" si="497"/>
        <v>4</v>
      </c>
      <c r="C1573" s="23">
        <v>1549</v>
      </c>
      <c r="D1573" s="36" t="s">
        <v>2775</v>
      </c>
      <c r="E1573" s="19" t="s">
        <v>6</v>
      </c>
      <c r="F1573" s="19" t="s">
        <v>217</v>
      </c>
      <c r="G1573" s="19" t="s">
        <v>2769</v>
      </c>
      <c r="H1573" s="18" t="s">
        <v>2776</v>
      </c>
      <c r="I1573" s="30">
        <v>299.98599999999999</v>
      </c>
      <c r="J1573" s="30">
        <v>145.5</v>
      </c>
      <c r="K1573" s="30">
        <v>0</v>
      </c>
      <c r="L1573" s="30">
        <v>94.001000000000005</v>
      </c>
      <c r="M1573" s="30">
        <v>20</v>
      </c>
      <c r="N1573" s="30">
        <v>24</v>
      </c>
      <c r="O1573" s="30">
        <v>16.484999999999999</v>
      </c>
    </row>
    <row r="1574" spans="1:15" ht="60.75" x14ac:dyDescent="0.25">
      <c r="A1574" s="25">
        <f t="shared" ref="A1574" si="508">A1573+1</f>
        <v>1518</v>
      </c>
      <c r="B1574" s="22">
        <f t="shared" si="497"/>
        <v>5</v>
      </c>
      <c r="C1574" s="23">
        <v>1827</v>
      </c>
      <c r="D1574" s="36" t="s">
        <v>2777</v>
      </c>
      <c r="E1574" s="19" t="s">
        <v>6</v>
      </c>
      <c r="F1574" s="19" t="s">
        <v>217</v>
      </c>
      <c r="G1574" s="19" t="s">
        <v>2769</v>
      </c>
      <c r="H1574" s="18" t="s">
        <v>2778</v>
      </c>
      <c r="I1574" s="30">
        <v>235.828</v>
      </c>
      <c r="J1574" s="30">
        <v>116</v>
      </c>
      <c r="K1574" s="30">
        <v>0</v>
      </c>
      <c r="L1574" s="30">
        <v>72.328000000000003</v>
      </c>
      <c r="M1574" s="30">
        <v>47.5</v>
      </c>
      <c r="N1574" s="30">
        <v>0</v>
      </c>
      <c r="O1574" s="30">
        <v>0</v>
      </c>
    </row>
    <row r="1575" spans="1:15" ht="40.5" x14ac:dyDescent="0.25">
      <c r="A1575" s="25">
        <f t="shared" ref="A1575" si="509">A1574+1</f>
        <v>1519</v>
      </c>
      <c r="B1575" s="22">
        <f t="shared" si="497"/>
        <v>6</v>
      </c>
      <c r="C1575" s="23">
        <v>1833</v>
      </c>
      <c r="D1575" s="36" t="s">
        <v>2779</v>
      </c>
      <c r="E1575" s="19" t="s">
        <v>6</v>
      </c>
      <c r="F1575" s="19" t="s">
        <v>217</v>
      </c>
      <c r="G1575" s="19" t="s">
        <v>2769</v>
      </c>
      <c r="H1575" s="18" t="s">
        <v>2778</v>
      </c>
      <c r="I1575" s="30">
        <v>180.16800000000001</v>
      </c>
      <c r="J1575" s="30">
        <v>90</v>
      </c>
      <c r="K1575" s="30">
        <v>0</v>
      </c>
      <c r="L1575" s="30">
        <v>53.667999999999999</v>
      </c>
      <c r="M1575" s="30">
        <v>0</v>
      </c>
      <c r="N1575" s="30">
        <v>36.5</v>
      </c>
      <c r="O1575" s="30">
        <v>0</v>
      </c>
    </row>
    <row r="1576" spans="1:15" ht="105" customHeight="1" x14ac:dyDescent="0.25">
      <c r="A1576" s="25">
        <f t="shared" ref="A1576" si="510">A1575+1</f>
        <v>1520</v>
      </c>
      <c r="B1576" s="22">
        <f t="shared" si="497"/>
        <v>7</v>
      </c>
      <c r="C1576" s="23">
        <v>2314</v>
      </c>
      <c r="D1576" s="36" t="s">
        <v>2780</v>
      </c>
      <c r="E1576" s="19" t="s">
        <v>6</v>
      </c>
      <c r="F1576" s="19" t="s">
        <v>2781</v>
      </c>
      <c r="G1576" s="19" t="s">
        <v>2769</v>
      </c>
      <c r="H1576" s="18" t="s">
        <v>2782</v>
      </c>
      <c r="I1576" s="30">
        <v>499.83699999999999</v>
      </c>
      <c r="J1576" s="30">
        <v>233</v>
      </c>
      <c r="K1576" s="30">
        <v>0</v>
      </c>
      <c r="L1576" s="30">
        <v>166.83699999999999</v>
      </c>
      <c r="M1576" s="30">
        <v>100</v>
      </c>
      <c r="N1576" s="30">
        <v>0</v>
      </c>
      <c r="O1576" s="30">
        <v>0</v>
      </c>
    </row>
    <row r="1577" spans="1:15" ht="68.25" customHeight="1" x14ac:dyDescent="0.25">
      <c r="A1577" s="25">
        <f t="shared" ref="A1577" si="511">A1576+1</f>
        <v>1521</v>
      </c>
      <c r="B1577" s="22">
        <f t="shared" si="497"/>
        <v>8</v>
      </c>
      <c r="C1577" s="23">
        <v>2340</v>
      </c>
      <c r="D1577" s="36" t="s">
        <v>2783</v>
      </c>
      <c r="E1577" s="19" t="s">
        <v>6</v>
      </c>
      <c r="F1577" s="19" t="s">
        <v>217</v>
      </c>
      <c r="G1577" s="19" t="s">
        <v>2769</v>
      </c>
      <c r="H1577" s="18" t="s">
        <v>2784</v>
      </c>
      <c r="I1577" s="30">
        <v>276.71899999999999</v>
      </c>
      <c r="J1577" s="30">
        <v>124</v>
      </c>
      <c r="K1577" s="30">
        <v>0</v>
      </c>
      <c r="L1577" s="30">
        <v>96.418999999999997</v>
      </c>
      <c r="M1577" s="30">
        <v>56.3</v>
      </c>
      <c r="N1577" s="30">
        <v>0</v>
      </c>
      <c r="O1577" s="30">
        <v>0</v>
      </c>
    </row>
    <row r="1578" spans="1:15" ht="62.25" customHeight="1" x14ac:dyDescent="0.25">
      <c r="A1578" s="25">
        <f t="shared" ref="A1578" si="512">A1577+1</f>
        <v>1522</v>
      </c>
      <c r="B1578" s="22">
        <f t="shared" si="497"/>
        <v>9</v>
      </c>
      <c r="C1578" s="23">
        <v>2398</v>
      </c>
      <c r="D1578" s="36" t="s">
        <v>2785</v>
      </c>
      <c r="E1578" s="19" t="s">
        <v>6</v>
      </c>
      <c r="F1578" s="19" t="s">
        <v>217</v>
      </c>
      <c r="G1578" s="19" t="s">
        <v>2769</v>
      </c>
      <c r="H1578" s="18" t="s">
        <v>2786</v>
      </c>
      <c r="I1578" s="30">
        <v>385.40300000000002</v>
      </c>
      <c r="J1578" s="30">
        <v>175</v>
      </c>
      <c r="K1578" s="30">
        <v>0</v>
      </c>
      <c r="L1578" s="30">
        <v>132.90299999999999</v>
      </c>
      <c r="M1578" s="30">
        <v>77.5</v>
      </c>
      <c r="N1578" s="30">
        <v>0</v>
      </c>
      <c r="O1578" s="30">
        <v>0</v>
      </c>
    </row>
    <row r="1579" spans="1:15" ht="40.5" x14ac:dyDescent="0.25">
      <c r="A1579" s="25">
        <f t="shared" ref="A1579" si="513">A1578+1</f>
        <v>1523</v>
      </c>
      <c r="B1579" s="22">
        <f t="shared" si="497"/>
        <v>10</v>
      </c>
      <c r="C1579" s="23">
        <v>79</v>
      </c>
      <c r="D1579" s="36" t="s">
        <v>2787</v>
      </c>
      <c r="E1579" s="19" t="s">
        <v>26</v>
      </c>
      <c r="F1579" s="19" t="s">
        <v>217</v>
      </c>
      <c r="G1579" s="19" t="s">
        <v>2769</v>
      </c>
      <c r="H1579" s="18" t="s">
        <v>2788</v>
      </c>
      <c r="I1579" s="30">
        <v>150</v>
      </c>
      <c r="J1579" s="30">
        <v>74</v>
      </c>
      <c r="K1579" s="30">
        <v>0</v>
      </c>
      <c r="L1579" s="30">
        <v>44.161999999999999</v>
      </c>
      <c r="M1579" s="30">
        <v>0</v>
      </c>
      <c r="N1579" s="30">
        <v>31.838000000000001</v>
      </c>
      <c r="O1579" s="30">
        <v>0</v>
      </c>
    </row>
    <row r="1580" spans="1:15" ht="81" x14ac:dyDescent="0.25">
      <c r="A1580" s="25">
        <f t="shared" ref="A1580" si="514">A1579+1</f>
        <v>1524</v>
      </c>
      <c r="B1580" s="22">
        <f t="shared" si="497"/>
        <v>11</v>
      </c>
      <c r="C1580" s="23">
        <v>203</v>
      </c>
      <c r="D1580" s="36" t="s">
        <v>2789</v>
      </c>
      <c r="E1580" s="19" t="s">
        <v>26</v>
      </c>
      <c r="F1580" s="19" t="s">
        <v>217</v>
      </c>
      <c r="G1580" s="19" t="s">
        <v>2769</v>
      </c>
      <c r="H1580" s="18" t="s">
        <v>2778</v>
      </c>
      <c r="I1580" s="30">
        <v>159.9</v>
      </c>
      <c r="J1580" s="30">
        <v>79</v>
      </c>
      <c r="K1580" s="30">
        <v>0</v>
      </c>
      <c r="L1580" s="30">
        <v>48</v>
      </c>
      <c r="M1580" s="30">
        <v>32.9</v>
      </c>
      <c r="N1580" s="30">
        <v>0</v>
      </c>
      <c r="O1580" s="30">
        <v>0</v>
      </c>
    </row>
    <row r="1581" spans="1:15" ht="40.5" x14ac:dyDescent="0.25">
      <c r="A1581" s="25">
        <f t="shared" ref="A1581" si="515">A1580+1</f>
        <v>1525</v>
      </c>
      <c r="B1581" s="22">
        <f t="shared" si="497"/>
        <v>12</v>
      </c>
      <c r="C1581" s="23">
        <v>958</v>
      </c>
      <c r="D1581" s="36" t="s">
        <v>2790</v>
      </c>
      <c r="E1581" s="19" t="s">
        <v>26</v>
      </c>
      <c r="F1581" s="19" t="s">
        <v>217</v>
      </c>
      <c r="G1581" s="19" t="s">
        <v>2769</v>
      </c>
      <c r="H1581" s="18" t="s">
        <v>2791</v>
      </c>
      <c r="I1581" s="30">
        <v>299.97399999999999</v>
      </c>
      <c r="J1581" s="30">
        <v>148</v>
      </c>
      <c r="K1581" s="30">
        <v>0</v>
      </c>
      <c r="L1581" s="30">
        <v>70.572999999999993</v>
      </c>
      <c r="M1581" s="30">
        <v>0</v>
      </c>
      <c r="N1581" s="30">
        <v>41</v>
      </c>
      <c r="O1581" s="30">
        <v>40.401000000000003</v>
      </c>
    </row>
    <row r="1582" spans="1:15" ht="60.75" x14ac:dyDescent="0.25">
      <c r="A1582" s="25">
        <f t="shared" ref="A1582" si="516">A1581+1</f>
        <v>1526</v>
      </c>
      <c r="B1582" s="22">
        <f t="shared" si="497"/>
        <v>13</v>
      </c>
      <c r="C1582" s="23">
        <v>1212</v>
      </c>
      <c r="D1582" s="36" t="s">
        <v>2792</v>
      </c>
      <c r="E1582" s="19" t="s">
        <v>26</v>
      </c>
      <c r="F1582" s="19" t="s">
        <v>217</v>
      </c>
      <c r="G1582" s="19" t="s">
        <v>2769</v>
      </c>
      <c r="H1582" s="18" t="s">
        <v>2770</v>
      </c>
      <c r="I1582" s="30">
        <v>220</v>
      </c>
      <c r="J1582" s="30">
        <v>105</v>
      </c>
      <c r="K1582" s="30">
        <v>0</v>
      </c>
      <c r="L1582" s="30">
        <v>58</v>
      </c>
      <c r="M1582" s="30">
        <v>0</v>
      </c>
      <c r="N1582" s="30">
        <v>35</v>
      </c>
      <c r="O1582" s="30">
        <v>22</v>
      </c>
    </row>
    <row r="1583" spans="1:15" ht="40.5" x14ac:dyDescent="0.25">
      <c r="A1583" s="25">
        <f t="shared" ref="A1583" si="517">A1582+1</f>
        <v>1527</v>
      </c>
      <c r="B1583" s="22">
        <f t="shared" si="497"/>
        <v>14</v>
      </c>
      <c r="C1583" s="23">
        <v>1741</v>
      </c>
      <c r="D1583" s="36" t="s">
        <v>2793</v>
      </c>
      <c r="E1583" s="19" t="s">
        <v>26</v>
      </c>
      <c r="F1583" s="19" t="s">
        <v>217</v>
      </c>
      <c r="G1583" s="19" t="s">
        <v>2769</v>
      </c>
      <c r="H1583" s="18" t="s">
        <v>2778</v>
      </c>
      <c r="I1583" s="30">
        <v>244.41200000000001</v>
      </c>
      <c r="J1583" s="30">
        <v>120</v>
      </c>
      <c r="K1583" s="30">
        <v>0</v>
      </c>
      <c r="L1583" s="30">
        <v>75.244</v>
      </c>
      <c r="M1583" s="30">
        <v>0</v>
      </c>
      <c r="N1583" s="30">
        <v>27</v>
      </c>
      <c r="O1583" s="30">
        <v>22.167999999999999</v>
      </c>
    </row>
    <row r="1584" spans="1:15" ht="60.75" x14ac:dyDescent="0.25">
      <c r="A1584" s="25">
        <f t="shared" ref="A1584" si="518">A1583+1</f>
        <v>1528</v>
      </c>
      <c r="B1584" s="22">
        <f t="shared" si="497"/>
        <v>15</v>
      </c>
      <c r="C1584" s="23">
        <v>2385</v>
      </c>
      <c r="D1584" s="36" t="s">
        <v>2794</v>
      </c>
      <c r="E1584" s="19" t="s">
        <v>26</v>
      </c>
      <c r="F1584" s="19" t="s">
        <v>217</v>
      </c>
      <c r="G1584" s="19" t="s">
        <v>2769</v>
      </c>
      <c r="H1584" s="18" t="s">
        <v>2784</v>
      </c>
      <c r="I1584" s="30">
        <v>220</v>
      </c>
      <c r="J1584" s="30">
        <v>105</v>
      </c>
      <c r="K1584" s="30">
        <v>0</v>
      </c>
      <c r="L1584" s="30">
        <v>59.7</v>
      </c>
      <c r="M1584" s="30">
        <v>0</v>
      </c>
      <c r="N1584" s="30">
        <v>33.299999999999997</v>
      </c>
      <c r="O1584" s="30">
        <v>22</v>
      </c>
    </row>
    <row r="1585" spans="1:15" ht="40.5" x14ac:dyDescent="0.25">
      <c r="A1585" s="25">
        <f t="shared" ref="A1585" si="519">A1584+1</f>
        <v>1529</v>
      </c>
      <c r="B1585" s="22">
        <f t="shared" si="497"/>
        <v>16</v>
      </c>
      <c r="C1585" s="23">
        <v>2386</v>
      </c>
      <c r="D1585" s="36" t="s">
        <v>2795</v>
      </c>
      <c r="E1585" s="19" t="s">
        <v>26</v>
      </c>
      <c r="F1585" s="19" t="s">
        <v>43</v>
      </c>
      <c r="G1585" s="19" t="s">
        <v>2769</v>
      </c>
      <c r="H1585" s="18" t="s">
        <v>2776</v>
      </c>
      <c r="I1585" s="30">
        <v>106.06</v>
      </c>
      <c r="J1585" s="30">
        <v>53.03</v>
      </c>
      <c r="K1585" s="30">
        <v>0</v>
      </c>
      <c r="L1585" s="30">
        <v>26.408000000000001</v>
      </c>
      <c r="M1585" s="30">
        <v>16.015999999999998</v>
      </c>
      <c r="N1585" s="30">
        <v>0</v>
      </c>
      <c r="O1585" s="30">
        <v>10.606</v>
      </c>
    </row>
    <row r="1586" spans="1:15" ht="60.75" x14ac:dyDescent="0.25">
      <c r="A1586" s="25">
        <f t="shared" ref="A1586" si="520">A1585+1</f>
        <v>1530</v>
      </c>
      <c r="B1586" s="22">
        <f t="shared" si="497"/>
        <v>17</v>
      </c>
      <c r="C1586" s="23">
        <v>2481</v>
      </c>
      <c r="D1586" s="36" t="s">
        <v>2796</v>
      </c>
      <c r="E1586" s="19" t="s">
        <v>26</v>
      </c>
      <c r="F1586" s="19" t="s">
        <v>217</v>
      </c>
      <c r="G1586" s="19" t="s">
        <v>2769</v>
      </c>
      <c r="H1586" s="18" t="s">
        <v>2786</v>
      </c>
      <c r="I1586" s="30">
        <v>220</v>
      </c>
      <c r="J1586" s="30">
        <v>105</v>
      </c>
      <c r="K1586" s="30">
        <v>0</v>
      </c>
      <c r="L1586" s="30">
        <v>69.900000000000006</v>
      </c>
      <c r="M1586" s="30">
        <v>0</v>
      </c>
      <c r="N1586" s="30">
        <v>23.1</v>
      </c>
      <c r="O1586" s="30">
        <v>22</v>
      </c>
    </row>
    <row r="1587" spans="1:15" ht="40.5" x14ac:dyDescent="0.25">
      <c r="A1587" s="25">
        <f t="shared" ref="A1587" si="521">A1586+1</f>
        <v>1531</v>
      </c>
      <c r="B1587" s="22">
        <f t="shared" si="497"/>
        <v>18</v>
      </c>
      <c r="C1587" s="23">
        <v>1483</v>
      </c>
      <c r="D1587" s="36" t="s">
        <v>2797</v>
      </c>
      <c r="E1587" s="19" t="s">
        <v>24</v>
      </c>
      <c r="F1587" s="19" t="s">
        <v>217</v>
      </c>
      <c r="G1587" s="19" t="s">
        <v>2769</v>
      </c>
      <c r="H1587" s="18" t="s">
        <v>2798</v>
      </c>
      <c r="I1587" s="30">
        <v>109.46299999999999</v>
      </c>
      <c r="J1587" s="30">
        <v>54</v>
      </c>
      <c r="K1587" s="30">
        <v>0</v>
      </c>
      <c r="L1587" s="30">
        <v>30.463000000000001</v>
      </c>
      <c r="M1587" s="30">
        <v>0</v>
      </c>
      <c r="N1587" s="30">
        <v>25</v>
      </c>
      <c r="O1587" s="30">
        <v>0</v>
      </c>
    </row>
    <row r="1588" spans="1:15" ht="56.25" x14ac:dyDescent="0.25">
      <c r="A1588" s="25">
        <f t="shared" ref="A1588" si="522">A1587+1</f>
        <v>1532</v>
      </c>
      <c r="B1588" s="22">
        <f t="shared" si="497"/>
        <v>19</v>
      </c>
      <c r="C1588" s="23">
        <v>2480</v>
      </c>
      <c r="D1588" s="36" t="s">
        <v>2799</v>
      </c>
      <c r="E1588" s="19" t="s">
        <v>24</v>
      </c>
      <c r="F1588" s="19" t="s">
        <v>2800</v>
      </c>
      <c r="G1588" s="19" t="s">
        <v>2769</v>
      </c>
      <c r="H1588" s="18" t="s">
        <v>2791</v>
      </c>
      <c r="I1588" s="30">
        <v>498.27600000000001</v>
      </c>
      <c r="J1588" s="30">
        <v>249.13800000000001</v>
      </c>
      <c r="K1588" s="30">
        <v>0</v>
      </c>
      <c r="L1588" s="30">
        <v>155.38499999999999</v>
      </c>
      <c r="M1588" s="30">
        <v>0</v>
      </c>
      <c r="N1588" s="30">
        <v>60</v>
      </c>
      <c r="O1588" s="30">
        <v>33.753</v>
      </c>
    </row>
    <row r="1589" spans="1:15" ht="40.5" x14ac:dyDescent="0.25">
      <c r="A1589" s="25">
        <f t="shared" ref="A1589" si="523">A1588+1</f>
        <v>1533</v>
      </c>
      <c r="B1589" s="22">
        <f t="shared" si="497"/>
        <v>20</v>
      </c>
      <c r="C1589" s="23">
        <v>2625</v>
      </c>
      <c r="D1589" s="36" t="s">
        <v>2801</v>
      </c>
      <c r="E1589" s="19" t="s">
        <v>24</v>
      </c>
      <c r="F1589" s="19" t="s">
        <v>2802</v>
      </c>
      <c r="G1589" s="19" t="s">
        <v>2769</v>
      </c>
      <c r="H1589" s="18" t="s">
        <v>2776</v>
      </c>
      <c r="I1589" s="30">
        <v>489.048</v>
      </c>
      <c r="J1589" s="30">
        <v>244.524</v>
      </c>
      <c r="K1589" s="30">
        <v>0</v>
      </c>
      <c r="L1589" s="30">
        <v>136.524</v>
      </c>
      <c r="M1589" s="30">
        <v>54</v>
      </c>
      <c r="N1589" s="30">
        <v>54</v>
      </c>
      <c r="O1589" s="30">
        <v>0</v>
      </c>
    </row>
    <row r="1590" spans="1:15" ht="40.5" x14ac:dyDescent="0.25">
      <c r="A1590" s="25">
        <f t="shared" ref="A1590" si="524">A1589+1</f>
        <v>1534</v>
      </c>
      <c r="B1590" s="22">
        <f t="shared" si="497"/>
        <v>21</v>
      </c>
      <c r="C1590" s="23">
        <v>102</v>
      </c>
      <c r="D1590" s="36" t="s">
        <v>218</v>
      </c>
      <c r="E1590" s="19" t="s">
        <v>127</v>
      </c>
      <c r="F1590" s="19" t="s">
        <v>217</v>
      </c>
      <c r="G1590" s="19" t="s">
        <v>2769</v>
      </c>
      <c r="H1590" s="18" t="s">
        <v>2778</v>
      </c>
      <c r="I1590" s="30">
        <v>291.96800000000002</v>
      </c>
      <c r="J1590" s="30">
        <v>140</v>
      </c>
      <c r="K1590" s="30">
        <v>0</v>
      </c>
      <c r="L1590" s="30">
        <v>72.444999999999993</v>
      </c>
      <c r="M1590" s="30">
        <v>0</v>
      </c>
      <c r="N1590" s="30">
        <v>60</v>
      </c>
      <c r="O1590" s="30">
        <v>19.523</v>
      </c>
    </row>
    <row r="1591" spans="1:15" ht="60.75" x14ac:dyDescent="0.25">
      <c r="A1591" s="25">
        <f t="shared" ref="A1591" si="525">A1590+1</f>
        <v>1535</v>
      </c>
      <c r="B1591" s="22">
        <f t="shared" si="497"/>
        <v>22</v>
      </c>
      <c r="C1591" s="23">
        <v>637</v>
      </c>
      <c r="D1591" s="36" t="s">
        <v>2803</v>
      </c>
      <c r="E1591" s="19" t="s">
        <v>127</v>
      </c>
      <c r="F1591" s="19" t="s">
        <v>217</v>
      </c>
      <c r="G1591" s="19" t="s">
        <v>2769</v>
      </c>
      <c r="H1591" s="18" t="s">
        <v>2804</v>
      </c>
      <c r="I1591" s="30">
        <v>166.476</v>
      </c>
      <c r="J1591" s="30">
        <v>81.5</v>
      </c>
      <c r="K1591" s="30">
        <v>0</v>
      </c>
      <c r="L1591" s="30">
        <v>34.170999999999999</v>
      </c>
      <c r="M1591" s="30">
        <v>0</v>
      </c>
      <c r="N1591" s="30">
        <v>29</v>
      </c>
      <c r="O1591" s="30">
        <v>21.805</v>
      </c>
    </row>
    <row r="1592" spans="1:15" ht="40.5" x14ac:dyDescent="0.25">
      <c r="A1592" s="25">
        <f t="shared" ref="A1592" si="526">A1591+1</f>
        <v>1536</v>
      </c>
      <c r="B1592" s="22">
        <f t="shared" si="497"/>
        <v>23</v>
      </c>
      <c r="C1592" s="23">
        <v>1306</v>
      </c>
      <c r="D1592" s="36" t="s">
        <v>2805</v>
      </c>
      <c r="E1592" s="19" t="s">
        <v>127</v>
      </c>
      <c r="F1592" s="19" t="s">
        <v>2806</v>
      </c>
      <c r="G1592" s="19" t="s">
        <v>2769</v>
      </c>
      <c r="H1592" s="18" t="s">
        <v>2776</v>
      </c>
      <c r="I1592" s="30">
        <v>134.726</v>
      </c>
      <c r="J1592" s="30">
        <v>67.349999999999994</v>
      </c>
      <c r="K1592" s="30">
        <v>0</v>
      </c>
      <c r="L1592" s="30">
        <v>42.71</v>
      </c>
      <c r="M1592" s="30">
        <v>0</v>
      </c>
      <c r="N1592" s="30">
        <v>22</v>
      </c>
      <c r="O1592" s="30">
        <v>2.6659999999999999</v>
      </c>
    </row>
    <row r="1593" spans="1:15" ht="60.75" x14ac:dyDescent="0.25">
      <c r="A1593" s="25">
        <f t="shared" ref="A1593" si="527">A1592+1</f>
        <v>1537</v>
      </c>
      <c r="B1593" s="22">
        <f t="shared" si="497"/>
        <v>24</v>
      </c>
      <c r="C1593" s="23">
        <v>1320</v>
      </c>
      <c r="D1593" s="36" t="s">
        <v>2807</v>
      </c>
      <c r="E1593" s="19" t="s">
        <v>127</v>
      </c>
      <c r="F1593" s="19" t="s">
        <v>217</v>
      </c>
      <c r="G1593" s="19" t="s">
        <v>2769</v>
      </c>
      <c r="H1593" s="18" t="s">
        <v>2778</v>
      </c>
      <c r="I1593" s="30">
        <v>299.99</v>
      </c>
      <c r="J1593" s="30">
        <v>149</v>
      </c>
      <c r="K1593" s="30">
        <v>0</v>
      </c>
      <c r="L1593" s="30">
        <v>90.718000000000004</v>
      </c>
      <c r="M1593" s="30">
        <v>0</v>
      </c>
      <c r="N1593" s="30">
        <v>50.6</v>
      </c>
      <c r="O1593" s="30">
        <v>9.6720000000000006</v>
      </c>
    </row>
    <row r="1594" spans="1:15" ht="40.5" x14ac:dyDescent="0.25">
      <c r="A1594" s="25">
        <f t="shared" ref="A1594" si="528">A1593+1</f>
        <v>1538</v>
      </c>
      <c r="B1594" s="22">
        <f t="shared" si="497"/>
        <v>25</v>
      </c>
      <c r="C1594" s="23">
        <v>1638</v>
      </c>
      <c r="D1594" s="36" t="s">
        <v>2808</v>
      </c>
      <c r="E1594" s="19" t="s">
        <v>127</v>
      </c>
      <c r="F1594" s="19" t="s">
        <v>217</v>
      </c>
      <c r="G1594" s="19" t="s">
        <v>2769</v>
      </c>
      <c r="H1594" s="18" t="s">
        <v>2809</v>
      </c>
      <c r="I1594" s="30">
        <v>217.042</v>
      </c>
      <c r="J1594" s="30">
        <v>108</v>
      </c>
      <c r="K1594" s="30">
        <v>0</v>
      </c>
      <c r="L1594" s="30">
        <v>64.403000000000006</v>
      </c>
      <c r="M1594" s="30">
        <v>0</v>
      </c>
      <c r="N1594" s="30">
        <v>41</v>
      </c>
      <c r="O1594" s="30">
        <v>3.6389999999999998</v>
      </c>
    </row>
    <row r="1595" spans="1:15" ht="75" x14ac:dyDescent="0.25">
      <c r="A1595" s="25">
        <f t="shared" ref="A1595" si="529">A1594+1</f>
        <v>1539</v>
      </c>
      <c r="B1595" s="22">
        <f t="shared" si="497"/>
        <v>26</v>
      </c>
      <c r="C1595" s="23">
        <v>1914</v>
      </c>
      <c r="D1595" s="36" t="s">
        <v>2810</v>
      </c>
      <c r="E1595" s="19" t="s">
        <v>127</v>
      </c>
      <c r="F1595" s="19" t="s">
        <v>2811</v>
      </c>
      <c r="G1595" s="19" t="s">
        <v>2769</v>
      </c>
      <c r="H1595" s="18" t="s">
        <v>2791</v>
      </c>
      <c r="I1595" s="30">
        <v>459.34800000000001</v>
      </c>
      <c r="J1595" s="30">
        <v>229.67400000000001</v>
      </c>
      <c r="K1595" s="30">
        <v>0</v>
      </c>
      <c r="L1595" s="30">
        <v>138.208</v>
      </c>
      <c r="M1595" s="30">
        <v>61.866</v>
      </c>
      <c r="N1595" s="30">
        <v>29.6</v>
      </c>
      <c r="O1595" s="30">
        <v>0</v>
      </c>
    </row>
    <row r="1596" spans="1:15" ht="75" x14ac:dyDescent="0.25">
      <c r="A1596" s="25">
        <f t="shared" ref="A1596" si="530">A1595+1</f>
        <v>1540</v>
      </c>
      <c r="B1596" s="22">
        <f t="shared" si="497"/>
        <v>27</v>
      </c>
      <c r="C1596" s="23">
        <v>2190</v>
      </c>
      <c r="D1596" s="36" t="s">
        <v>2812</v>
      </c>
      <c r="E1596" s="19" t="s">
        <v>127</v>
      </c>
      <c r="F1596" s="19" t="s">
        <v>4149</v>
      </c>
      <c r="G1596" s="19" t="s">
        <v>2769</v>
      </c>
      <c r="H1596" s="18" t="s">
        <v>2778</v>
      </c>
      <c r="I1596" s="30">
        <v>215.77</v>
      </c>
      <c r="J1596" s="30">
        <v>107.88500000000001</v>
      </c>
      <c r="K1596" s="30">
        <v>0</v>
      </c>
      <c r="L1596" s="30">
        <v>63.2</v>
      </c>
      <c r="M1596" s="30">
        <v>0</v>
      </c>
      <c r="N1596" s="30">
        <v>40</v>
      </c>
      <c r="O1596" s="30">
        <v>4.6849999999999996</v>
      </c>
    </row>
    <row r="1597" spans="1:15" ht="40.5" x14ac:dyDescent="0.25">
      <c r="A1597" s="25">
        <f t="shared" ref="A1597" si="531">A1596+1</f>
        <v>1541</v>
      </c>
      <c r="B1597" s="22">
        <f t="shared" si="497"/>
        <v>28</v>
      </c>
      <c r="C1597" s="23">
        <v>2630</v>
      </c>
      <c r="D1597" s="36" t="s">
        <v>2813</v>
      </c>
      <c r="E1597" s="19" t="s">
        <v>22</v>
      </c>
      <c r="F1597" s="19" t="s">
        <v>25</v>
      </c>
      <c r="G1597" s="19" t="s">
        <v>2769</v>
      </c>
      <c r="H1597" s="18" t="s">
        <v>2778</v>
      </c>
      <c r="I1597" s="30">
        <v>299.99599999999998</v>
      </c>
      <c r="J1597" s="30">
        <v>149.99799999999999</v>
      </c>
      <c r="K1597" s="30">
        <v>0</v>
      </c>
      <c r="L1597" s="30">
        <v>118.998</v>
      </c>
      <c r="M1597" s="30">
        <v>0</v>
      </c>
      <c r="N1597" s="30">
        <v>31</v>
      </c>
      <c r="O1597" s="30">
        <v>0</v>
      </c>
    </row>
    <row r="1598" spans="1:15" s="10" customFormat="1" ht="20.25" x14ac:dyDescent="0.3">
      <c r="A1598" s="26"/>
      <c r="B1598" s="6">
        <v>21</v>
      </c>
      <c r="C1598" s="6"/>
      <c r="D1598" s="7" t="s">
        <v>2852</v>
      </c>
      <c r="E1598" s="20"/>
      <c r="F1598" s="20"/>
      <c r="G1598" s="20"/>
      <c r="H1598" s="20"/>
      <c r="I1598" s="11">
        <f>SUM(I1599:I1619)</f>
        <v>6252.9910000000018</v>
      </c>
      <c r="J1598" s="11">
        <f t="shared" ref="J1598:O1598" si="532">SUM(J1599:J1619)</f>
        <v>3117.8</v>
      </c>
      <c r="K1598" s="11">
        <f t="shared" si="532"/>
        <v>0</v>
      </c>
      <c r="L1598" s="11">
        <f t="shared" si="532"/>
        <v>1869.096</v>
      </c>
      <c r="M1598" s="11">
        <f t="shared" si="532"/>
        <v>1216.2</v>
      </c>
      <c r="N1598" s="11">
        <f t="shared" si="532"/>
        <v>0</v>
      </c>
      <c r="O1598" s="11">
        <f t="shared" si="532"/>
        <v>49.894999999999996</v>
      </c>
    </row>
    <row r="1599" spans="1:15" ht="60.75" x14ac:dyDescent="0.25">
      <c r="A1599" s="25">
        <f>A1597+1</f>
        <v>1542</v>
      </c>
      <c r="B1599" s="22">
        <v>1</v>
      </c>
      <c r="C1599" s="23">
        <v>410</v>
      </c>
      <c r="D1599" s="36" t="s">
        <v>2814</v>
      </c>
      <c r="E1599" s="19" t="s">
        <v>6</v>
      </c>
      <c r="F1599" s="19" t="s">
        <v>108</v>
      </c>
      <c r="G1599" s="19" t="s">
        <v>2815</v>
      </c>
      <c r="H1599" s="18" t="s">
        <v>2816</v>
      </c>
      <c r="I1599" s="30">
        <v>298.12400000000002</v>
      </c>
      <c r="J1599" s="30">
        <v>149</v>
      </c>
      <c r="K1599" s="30">
        <v>0</v>
      </c>
      <c r="L1599" s="30">
        <v>89.123999999999995</v>
      </c>
      <c r="M1599" s="30">
        <v>60</v>
      </c>
      <c r="N1599" s="30">
        <v>0</v>
      </c>
      <c r="O1599" s="30">
        <v>0</v>
      </c>
    </row>
    <row r="1600" spans="1:15" ht="60.75" x14ac:dyDescent="0.25">
      <c r="A1600" s="25">
        <f t="shared" si="497"/>
        <v>1543</v>
      </c>
      <c r="B1600" s="22">
        <f>B1599+1</f>
        <v>2</v>
      </c>
      <c r="C1600" s="23">
        <v>411</v>
      </c>
      <c r="D1600" s="36" t="s">
        <v>2817</v>
      </c>
      <c r="E1600" s="19" t="s">
        <v>6</v>
      </c>
      <c r="F1600" s="19" t="s">
        <v>108</v>
      </c>
      <c r="G1600" s="19" t="s">
        <v>2815</v>
      </c>
      <c r="H1600" s="18" t="s">
        <v>2818</v>
      </c>
      <c r="I1600" s="30">
        <v>299.7</v>
      </c>
      <c r="J1600" s="30">
        <v>149.5</v>
      </c>
      <c r="K1600" s="30">
        <v>0</v>
      </c>
      <c r="L1600" s="30">
        <v>90.2</v>
      </c>
      <c r="M1600" s="30">
        <v>60</v>
      </c>
      <c r="N1600" s="30">
        <v>0</v>
      </c>
      <c r="O1600" s="30">
        <v>0</v>
      </c>
    </row>
    <row r="1601" spans="1:15" ht="60.75" x14ac:dyDescent="0.25">
      <c r="A1601" s="25">
        <f t="shared" ref="A1601" si="533">A1600+1</f>
        <v>1544</v>
      </c>
      <c r="B1601" s="22">
        <f>B1600+1</f>
        <v>3</v>
      </c>
      <c r="C1601" s="23">
        <v>412</v>
      </c>
      <c r="D1601" s="36" t="s">
        <v>2819</v>
      </c>
      <c r="E1601" s="19" t="s">
        <v>6</v>
      </c>
      <c r="F1601" s="19" t="s">
        <v>108</v>
      </c>
      <c r="G1601" s="19" t="s">
        <v>2815</v>
      </c>
      <c r="H1601" s="18" t="s">
        <v>2820</v>
      </c>
      <c r="I1601" s="30">
        <v>299.709</v>
      </c>
      <c r="J1601" s="30">
        <v>149.80000000000001</v>
      </c>
      <c r="K1601" s="30">
        <v>0</v>
      </c>
      <c r="L1601" s="30">
        <v>89.909000000000006</v>
      </c>
      <c r="M1601" s="30">
        <v>60</v>
      </c>
      <c r="N1601" s="30">
        <v>0</v>
      </c>
      <c r="O1601" s="30">
        <v>0</v>
      </c>
    </row>
    <row r="1602" spans="1:15" ht="60.75" x14ac:dyDescent="0.25">
      <c r="A1602" s="25">
        <f t="shared" ref="A1602" si="534">A1601+1</f>
        <v>1545</v>
      </c>
      <c r="B1602" s="22">
        <f t="shared" si="497"/>
        <v>4</v>
      </c>
      <c r="C1602" s="23">
        <v>414</v>
      </c>
      <c r="D1602" s="36" t="s">
        <v>2821</v>
      </c>
      <c r="E1602" s="19" t="s">
        <v>6</v>
      </c>
      <c r="F1602" s="19" t="s">
        <v>108</v>
      </c>
      <c r="G1602" s="19" t="s">
        <v>2815</v>
      </c>
      <c r="H1602" s="18" t="s">
        <v>2822</v>
      </c>
      <c r="I1602" s="30">
        <v>299.52199999999999</v>
      </c>
      <c r="J1602" s="30">
        <v>149</v>
      </c>
      <c r="K1602" s="30">
        <v>0</v>
      </c>
      <c r="L1602" s="30">
        <v>90.522000000000006</v>
      </c>
      <c r="M1602" s="30">
        <v>60</v>
      </c>
      <c r="N1602" s="30">
        <v>0</v>
      </c>
      <c r="O1602" s="30">
        <v>0</v>
      </c>
    </row>
    <row r="1603" spans="1:15" ht="60.75" x14ac:dyDescent="0.25">
      <c r="A1603" s="25">
        <f t="shared" ref="A1603" si="535">A1602+1</f>
        <v>1546</v>
      </c>
      <c r="B1603" s="22">
        <f t="shared" si="497"/>
        <v>5</v>
      </c>
      <c r="C1603" s="23">
        <v>415</v>
      </c>
      <c r="D1603" s="36" t="s">
        <v>2823</v>
      </c>
      <c r="E1603" s="19" t="s">
        <v>6</v>
      </c>
      <c r="F1603" s="19" t="s">
        <v>108</v>
      </c>
      <c r="G1603" s="19" t="s">
        <v>2815</v>
      </c>
      <c r="H1603" s="18" t="s">
        <v>1072</v>
      </c>
      <c r="I1603" s="30">
        <v>299.60500000000002</v>
      </c>
      <c r="J1603" s="30">
        <v>149.30000000000001</v>
      </c>
      <c r="K1603" s="30">
        <v>0</v>
      </c>
      <c r="L1603" s="30">
        <v>90.305000000000007</v>
      </c>
      <c r="M1603" s="30">
        <v>60</v>
      </c>
      <c r="N1603" s="30">
        <v>0</v>
      </c>
      <c r="O1603" s="30">
        <v>0</v>
      </c>
    </row>
    <row r="1604" spans="1:15" ht="60.75" x14ac:dyDescent="0.25">
      <c r="A1604" s="25">
        <f t="shared" ref="A1604" si="536">A1603+1</f>
        <v>1547</v>
      </c>
      <c r="B1604" s="22">
        <f t="shared" si="497"/>
        <v>6</v>
      </c>
      <c r="C1604" s="23">
        <v>416</v>
      </c>
      <c r="D1604" s="36" t="s">
        <v>2824</v>
      </c>
      <c r="E1604" s="19" t="s">
        <v>6</v>
      </c>
      <c r="F1604" s="19" t="s">
        <v>108</v>
      </c>
      <c r="G1604" s="19" t="s">
        <v>2815</v>
      </c>
      <c r="H1604" s="18" t="s">
        <v>2825</v>
      </c>
      <c r="I1604" s="30">
        <v>299.70100000000002</v>
      </c>
      <c r="J1604" s="30">
        <v>149.5</v>
      </c>
      <c r="K1604" s="30">
        <v>0</v>
      </c>
      <c r="L1604" s="30">
        <v>90.200999999999993</v>
      </c>
      <c r="M1604" s="30">
        <v>60</v>
      </c>
      <c r="N1604" s="30">
        <v>0</v>
      </c>
      <c r="O1604" s="30">
        <v>0</v>
      </c>
    </row>
    <row r="1605" spans="1:15" ht="60.75" x14ac:dyDescent="0.25">
      <c r="A1605" s="25">
        <f t="shared" ref="A1605" si="537">A1604+1</f>
        <v>1548</v>
      </c>
      <c r="B1605" s="22">
        <f t="shared" si="497"/>
        <v>7</v>
      </c>
      <c r="C1605" s="23">
        <v>417</v>
      </c>
      <c r="D1605" s="36" t="s">
        <v>2826</v>
      </c>
      <c r="E1605" s="19" t="s">
        <v>6</v>
      </c>
      <c r="F1605" s="19" t="s">
        <v>108</v>
      </c>
      <c r="G1605" s="19" t="s">
        <v>2815</v>
      </c>
      <c r="H1605" s="18" t="s">
        <v>2827</v>
      </c>
      <c r="I1605" s="30">
        <v>298.07799999999997</v>
      </c>
      <c r="J1605" s="30">
        <v>149</v>
      </c>
      <c r="K1605" s="30">
        <v>0</v>
      </c>
      <c r="L1605" s="30">
        <v>89.378</v>
      </c>
      <c r="M1605" s="30">
        <v>59.7</v>
      </c>
      <c r="N1605" s="30">
        <v>0</v>
      </c>
      <c r="O1605" s="30">
        <v>0</v>
      </c>
    </row>
    <row r="1606" spans="1:15" ht="81" x14ac:dyDescent="0.25">
      <c r="A1606" s="25">
        <f t="shared" ref="A1606" si="538">A1605+1</f>
        <v>1549</v>
      </c>
      <c r="B1606" s="22">
        <f t="shared" si="497"/>
        <v>8</v>
      </c>
      <c r="C1606" s="23">
        <v>418</v>
      </c>
      <c r="D1606" s="36" t="s">
        <v>2828</v>
      </c>
      <c r="E1606" s="19" t="s">
        <v>6</v>
      </c>
      <c r="F1606" s="19" t="s">
        <v>108</v>
      </c>
      <c r="G1606" s="19" t="s">
        <v>2815</v>
      </c>
      <c r="H1606" s="18" t="s">
        <v>2829</v>
      </c>
      <c r="I1606" s="30">
        <v>298.85300000000001</v>
      </c>
      <c r="J1606" s="30">
        <v>149.4</v>
      </c>
      <c r="K1606" s="30">
        <v>0</v>
      </c>
      <c r="L1606" s="30">
        <v>89.453000000000003</v>
      </c>
      <c r="M1606" s="30">
        <v>60</v>
      </c>
      <c r="N1606" s="30">
        <v>0</v>
      </c>
      <c r="O1606" s="30">
        <v>0</v>
      </c>
    </row>
    <row r="1607" spans="1:15" ht="60.75" x14ac:dyDescent="0.25">
      <c r="A1607" s="25">
        <f t="shared" ref="A1607" si="539">A1606+1</f>
        <v>1550</v>
      </c>
      <c r="B1607" s="22">
        <f t="shared" si="497"/>
        <v>9</v>
      </c>
      <c r="C1607" s="23">
        <v>472</v>
      </c>
      <c r="D1607" s="36" t="s">
        <v>2830</v>
      </c>
      <c r="E1607" s="19" t="s">
        <v>6</v>
      </c>
      <c r="F1607" s="19" t="s">
        <v>108</v>
      </c>
      <c r="G1607" s="19" t="s">
        <v>2815</v>
      </c>
      <c r="H1607" s="18" t="s">
        <v>2831</v>
      </c>
      <c r="I1607" s="30">
        <v>298</v>
      </c>
      <c r="J1607" s="30">
        <v>149</v>
      </c>
      <c r="K1607" s="30">
        <v>0</v>
      </c>
      <c r="L1607" s="30">
        <v>89</v>
      </c>
      <c r="M1607" s="30">
        <v>60</v>
      </c>
      <c r="N1607" s="30">
        <v>0</v>
      </c>
      <c r="O1607" s="30">
        <v>0</v>
      </c>
    </row>
    <row r="1608" spans="1:15" ht="60.75" x14ac:dyDescent="0.25">
      <c r="A1608" s="25">
        <f t="shared" ref="A1608" si="540">A1607+1</f>
        <v>1551</v>
      </c>
      <c r="B1608" s="22">
        <f t="shared" si="497"/>
        <v>10</v>
      </c>
      <c r="C1608" s="23">
        <v>836</v>
      </c>
      <c r="D1608" s="36" t="s">
        <v>2832</v>
      </c>
      <c r="E1608" s="19" t="s">
        <v>6</v>
      </c>
      <c r="F1608" s="19" t="s">
        <v>108</v>
      </c>
      <c r="G1608" s="19" t="s">
        <v>2815</v>
      </c>
      <c r="H1608" s="18" t="s">
        <v>2833</v>
      </c>
      <c r="I1608" s="30">
        <v>299.19600000000003</v>
      </c>
      <c r="J1608" s="30">
        <v>149</v>
      </c>
      <c r="K1608" s="30">
        <v>0</v>
      </c>
      <c r="L1608" s="30">
        <v>90.195999999999998</v>
      </c>
      <c r="M1608" s="30">
        <v>60</v>
      </c>
      <c r="N1608" s="30">
        <v>0</v>
      </c>
      <c r="O1608" s="30">
        <v>0</v>
      </c>
    </row>
    <row r="1609" spans="1:15" ht="60.75" x14ac:dyDescent="0.25">
      <c r="A1609" s="25">
        <f t="shared" ref="A1609" si="541">A1608+1</f>
        <v>1552</v>
      </c>
      <c r="B1609" s="22">
        <f t="shared" si="497"/>
        <v>11</v>
      </c>
      <c r="C1609" s="23">
        <v>889</v>
      </c>
      <c r="D1609" s="36" t="s">
        <v>2834</v>
      </c>
      <c r="E1609" s="19" t="s">
        <v>6</v>
      </c>
      <c r="F1609" s="19" t="s">
        <v>108</v>
      </c>
      <c r="G1609" s="19" t="s">
        <v>2815</v>
      </c>
      <c r="H1609" s="18" t="s">
        <v>2835</v>
      </c>
      <c r="I1609" s="30">
        <v>299.101</v>
      </c>
      <c r="J1609" s="30">
        <v>149</v>
      </c>
      <c r="K1609" s="30">
        <v>0</v>
      </c>
      <c r="L1609" s="30">
        <v>90.100999999999999</v>
      </c>
      <c r="M1609" s="30">
        <v>60</v>
      </c>
      <c r="N1609" s="30">
        <v>0</v>
      </c>
      <c r="O1609" s="30">
        <v>0</v>
      </c>
    </row>
    <row r="1610" spans="1:15" ht="60.75" x14ac:dyDescent="0.25">
      <c r="A1610" s="25">
        <f t="shared" ref="A1610" si="542">A1609+1</f>
        <v>1553</v>
      </c>
      <c r="B1610" s="22">
        <f t="shared" si="497"/>
        <v>12</v>
      </c>
      <c r="C1610" s="23">
        <v>892</v>
      </c>
      <c r="D1610" s="36" t="s">
        <v>2836</v>
      </c>
      <c r="E1610" s="19" t="s">
        <v>6</v>
      </c>
      <c r="F1610" s="19" t="s">
        <v>108</v>
      </c>
      <c r="G1610" s="19" t="s">
        <v>2815</v>
      </c>
      <c r="H1610" s="18" t="s">
        <v>2837</v>
      </c>
      <c r="I1610" s="30">
        <v>298.05099999999999</v>
      </c>
      <c r="J1610" s="30">
        <v>148</v>
      </c>
      <c r="K1610" s="30">
        <v>0</v>
      </c>
      <c r="L1610" s="30">
        <v>90.051000000000002</v>
      </c>
      <c r="M1610" s="30">
        <v>60</v>
      </c>
      <c r="N1610" s="30">
        <v>0</v>
      </c>
      <c r="O1610" s="30">
        <v>0</v>
      </c>
    </row>
    <row r="1611" spans="1:15" ht="60.75" x14ac:dyDescent="0.25">
      <c r="A1611" s="25">
        <f t="shared" ref="A1611" si="543">A1610+1</f>
        <v>1554</v>
      </c>
      <c r="B1611" s="22">
        <f t="shared" si="497"/>
        <v>13</v>
      </c>
      <c r="C1611" s="23">
        <v>894</v>
      </c>
      <c r="D1611" s="36" t="s">
        <v>2838</v>
      </c>
      <c r="E1611" s="19" t="s">
        <v>6</v>
      </c>
      <c r="F1611" s="19" t="s">
        <v>108</v>
      </c>
      <c r="G1611" s="19" t="s">
        <v>2815</v>
      </c>
      <c r="H1611" s="18" t="s">
        <v>2839</v>
      </c>
      <c r="I1611" s="30">
        <v>299.70600000000002</v>
      </c>
      <c r="J1611" s="30">
        <v>149.80000000000001</v>
      </c>
      <c r="K1611" s="30">
        <v>0</v>
      </c>
      <c r="L1611" s="30">
        <v>89.906000000000006</v>
      </c>
      <c r="M1611" s="30">
        <v>60</v>
      </c>
      <c r="N1611" s="30">
        <v>0</v>
      </c>
      <c r="O1611" s="30">
        <v>0</v>
      </c>
    </row>
    <row r="1612" spans="1:15" ht="40.5" x14ac:dyDescent="0.25">
      <c r="A1612" s="25">
        <f t="shared" ref="A1612" si="544">A1611+1</f>
        <v>1555</v>
      </c>
      <c r="B1612" s="22">
        <f t="shared" si="497"/>
        <v>14</v>
      </c>
      <c r="C1612" s="23">
        <v>409</v>
      </c>
      <c r="D1612" s="36" t="s">
        <v>2840</v>
      </c>
      <c r="E1612" s="19" t="s">
        <v>26</v>
      </c>
      <c r="F1612" s="19" t="s">
        <v>108</v>
      </c>
      <c r="G1612" s="19" t="s">
        <v>2815</v>
      </c>
      <c r="H1612" s="18" t="s">
        <v>2841</v>
      </c>
      <c r="I1612" s="30">
        <v>299.85700000000003</v>
      </c>
      <c r="J1612" s="30">
        <v>149.5</v>
      </c>
      <c r="K1612" s="30">
        <v>0</v>
      </c>
      <c r="L1612" s="30">
        <v>89.989000000000004</v>
      </c>
      <c r="M1612" s="30">
        <v>55</v>
      </c>
      <c r="N1612" s="30">
        <v>0</v>
      </c>
      <c r="O1612" s="30">
        <v>5.3680000000000003</v>
      </c>
    </row>
    <row r="1613" spans="1:15" ht="40.5" x14ac:dyDescent="0.25">
      <c r="A1613" s="25">
        <f t="shared" ref="A1613" si="545">A1612+1</f>
        <v>1556</v>
      </c>
      <c r="B1613" s="22">
        <f t="shared" si="497"/>
        <v>15</v>
      </c>
      <c r="C1613" s="23">
        <v>473</v>
      </c>
      <c r="D1613" s="36" t="s">
        <v>2842</v>
      </c>
      <c r="E1613" s="19" t="s">
        <v>26</v>
      </c>
      <c r="F1613" s="19" t="s">
        <v>108</v>
      </c>
      <c r="G1613" s="19" t="s">
        <v>2815</v>
      </c>
      <c r="H1613" s="18" t="s">
        <v>2841</v>
      </c>
      <c r="I1613" s="30">
        <v>229.375</v>
      </c>
      <c r="J1613" s="30">
        <v>114</v>
      </c>
      <c r="K1613" s="30">
        <v>0</v>
      </c>
      <c r="L1613" s="30">
        <v>65.375</v>
      </c>
      <c r="M1613" s="30">
        <v>50</v>
      </c>
      <c r="N1613" s="30">
        <v>0</v>
      </c>
      <c r="O1613" s="30">
        <v>0</v>
      </c>
    </row>
    <row r="1614" spans="1:15" ht="40.5" x14ac:dyDescent="0.25">
      <c r="A1614" s="25">
        <f t="shared" ref="A1614" si="546">A1613+1</f>
        <v>1557</v>
      </c>
      <c r="B1614" s="22">
        <f t="shared" si="497"/>
        <v>16</v>
      </c>
      <c r="C1614" s="23">
        <v>474</v>
      </c>
      <c r="D1614" s="36" t="s">
        <v>2843</v>
      </c>
      <c r="E1614" s="19" t="s">
        <v>26</v>
      </c>
      <c r="F1614" s="19" t="s">
        <v>108</v>
      </c>
      <c r="G1614" s="19" t="s">
        <v>2815</v>
      </c>
      <c r="H1614" s="18" t="s">
        <v>2841</v>
      </c>
      <c r="I1614" s="30">
        <v>299.98</v>
      </c>
      <c r="J1614" s="30">
        <v>149.5</v>
      </c>
      <c r="K1614" s="30">
        <v>0</v>
      </c>
      <c r="L1614" s="30">
        <v>89.988</v>
      </c>
      <c r="M1614" s="30">
        <v>55.5</v>
      </c>
      <c r="N1614" s="30">
        <v>0</v>
      </c>
      <c r="O1614" s="30">
        <v>4.992</v>
      </c>
    </row>
    <row r="1615" spans="1:15" ht="40.5" x14ac:dyDescent="0.25">
      <c r="A1615" s="25">
        <f t="shared" ref="A1615" si="547">A1614+1</f>
        <v>1558</v>
      </c>
      <c r="B1615" s="22">
        <f t="shared" ref="B1615:B1619" si="548">B1614+1</f>
        <v>17</v>
      </c>
      <c r="C1615" s="23">
        <v>1166</v>
      </c>
      <c r="D1615" s="36" t="s">
        <v>2844</v>
      </c>
      <c r="E1615" s="19" t="s">
        <v>26</v>
      </c>
      <c r="F1615" s="19" t="s">
        <v>108</v>
      </c>
      <c r="G1615" s="19" t="s">
        <v>2815</v>
      </c>
      <c r="H1615" s="18" t="s">
        <v>2841</v>
      </c>
      <c r="I1615" s="30">
        <v>299.86200000000002</v>
      </c>
      <c r="J1615" s="30">
        <v>149.5</v>
      </c>
      <c r="K1615" s="30">
        <v>0</v>
      </c>
      <c r="L1615" s="30">
        <v>86.638000000000005</v>
      </c>
      <c r="M1615" s="30">
        <v>55</v>
      </c>
      <c r="N1615" s="30">
        <v>0</v>
      </c>
      <c r="O1615" s="30">
        <v>8.7240000000000002</v>
      </c>
    </row>
    <row r="1616" spans="1:15" ht="40.5" x14ac:dyDescent="0.25">
      <c r="A1616" s="25">
        <f t="shared" ref="A1616" si="549">A1615+1</f>
        <v>1559</v>
      </c>
      <c r="B1616" s="22">
        <f t="shared" si="548"/>
        <v>18</v>
      </c>
      <c r="C1616" s="23">
        <v>1167</v>
      </c>
      <c r="D1616" s="36" t="s">
        <v>2845</v>
      </c>
      <c r="E1616" s="19" t="s">
        <v>26</v>
      </c>
      <c r="F1616" s="19" t="s">
        <v>108</v>
      </c>
      <c r="G1616" s="19" t="s">
        <v>2815</v>
      </c>
      <c r="H1616" s="18" t="s">
        <v>2841</v>
      </c>
      <c r="I1616" s="30">
        <v>299.88499999999999</v>
      </c>
      <c r="J1616" s="30">
        <v>149.5</v>
      </c>
      <c r="K1616" s="30">
        <v>0</v>
      </c>
      <c r="L1616" s="30">
        <v>86.661000000000001</v>
      </c>
      <c r="M1616" s="30">
        <v>55</v>
      </c>
      <c r="N1616" s="30">
        <v>0</v>
      </c>
      <c r="O1616" s="30">
        <v>8.7240000000000002</v>
      </c>
    </row>
    <row r="1617" spans="1:15" ht="40.5" x14ac:dyDescent="0.25">
      <c r="A1617" s="25">
        <f t="shared" ref="A1617" si="550">A1616+1</f>
        <v>1560</v>
      </c>
      <c r="B1617" s="22">
        <f t="shared" si="548"/>
        <v>19</v>
      </c>
      <c r="C1617" s="23">
        <v>408</v>
      </c>
      <c r="D1617" s="36" t="s">
        <v>2846</v>
      </c>
      <c r="E1617" s="19" t="s">
        <v>24</v>
      </c>
      <c r="F1617" s="19" t="s">
        <v>108</v>
      </c>
      <c r="G1617" s="19" t="s">
        <v>2815</v>
      </c>
      <c r="H1617" s="18" t="s">
        <v>2847</v>
      </c>
      <c r="I1617" s="30">
        <v>269.185</v>
      </c>
      <c r="J1617" s="30">
        <v>134</v>
      </c>
      <c r="K1617" s="30">
        <v>0</v>
      </c>
      <c r="L1617" s="30">
        <v>81.097999999999999</v>
      </c>
      <c r="M1617" s="30">
        <v>32</v>
      </c>
      <c r="N1617" s="30">
        <v>0</v>
      </c>
      <c r="O1617" s="30">
        <v>22.087</v>
      </c>
    </row>
    <row r="1618" spans="1:15" ht="75" x14ac:dyDescent="0.25">
      <c r="A1618" s="25">
        <f t="shared" ref="A1618" si="551">A1617+1</f>
        <v>1561</v>
      </c>
      <c r="B1618" s="22">
        <f t="shared" si="548"/>
        <v>20</v>
      </c>
      <c r="C1618" s="23">
        <v>475</v>
      </c>
      <c r="D1618" s="36" t="s">
        <v>2848</v>
      </c>
      <c r="E1618" s="19" t="s">
        <v>127</v>
      </c>
      <c r="F1618" s="19" t="s">
        <v>2849</v>
      </c>
      <c r="G1618" s="19" t="s">
        <v>2815</v>
      </c>
      <c r="H1618" s="18" t="s">
        <v>2841</v>
      </c>
      <c r="I1618" s="30">
        <v>367.97</v>
      </c>
      <c r="J1618" s="30">
        <v>183</v>
      </c>
      <c r="K1618" s="30">
        <v>0</v>
      </c>
      <c r="L1618" s="30">
        <v>110.97</v>
      </c>
      <c r="M1618" s="30">
        <v>74</v>
      </c>
      <c r="N1618" s="30">
        <v>0</v>
      </c>
      <c r="O1618" s="30">
        <v>0</v>
      </c>
    </row>
    <row r="1619" spans="1:15" ht="60.75" x14ac:dyDescent="0.25">
      <c r="A1619" s="25">
        <f t="shared" ref="A1619" si="552">A1618+1</f>
        <v>1562</v>
      </c>
      <c r="B1619" s="22">
        <f t="shared" si="548"/>
        <v>21</v>
      </c>
      <c r="C1619" s="23">
        <v>1123</v>
      </c>
      <c r="D1619" s="36" t="s">
        <v>2850</v>
      </c>
      <c r="E1619" s="19" t="s">
        <v>127</v>
      </c>
      <c r="F1619" s="19" t="s">
        <v>2851</v>
      </c>
      <c r="G1619" s="19" t="s">
        <v>2815</v>
      </c>
      <c r="H1619" s="18" t="s">
        <v>2841</v>
      </c>
      <c r="I1619" s="30">
        <v>299.53100000000001</v>
      </c>
      <c r="J1619" s="30">
        <v>149.5</v>
      </c>
      <c r="K1619" s="30">
        <v>0</v>
      </c>
      <c r="L1619" s="30">
        <v>90.031000000000006</v>
      </c>
      <c r="M1619" s="30">
        <v>60</v>
      </c>
      <c r="N1619" s="30">
        <v>0</v>
      </c>
      <c r="O1619" s="30">
        <v>0</v>
      </c>
    </row>
    <row r="1620" spans="1:15" s="43" customFormat="1" ht="22.5" x14ac:dyDescent="0.3">
      <c r="A1620" s="41"/>
      <c r="B1620" s="41">
        <f>B1621+B1636+B1649+B1677+B1696+B1707+B1774+B1803+B1832+B1852+B1881+B1888+B1945+B1958</f>
        <v>339</v>
      </c>
      <c r="C1620" s="41"/>
      <c r="D1620" s="44" t="s">
        <v>3513</v>
      </c>
      <c r="E1620" s="41"/>
      <c r="F1620" s="41"/>
      <c r="G1620" s="41"/>
      <c r="H1620" s="41"/>
      <c r="I1620" s="41">
        <f t="shared" ref="I1620:O1620" si="553">I1621+I1636+I1649+I1677+I1696+I1707+I1774+I1803+I1832+I1852+I1881+I1888+I1945+I1958</f>
        <v>113962.47099999998</v>
      </c>
      <c r="J1620" s="41">
        <f t="shared" si="553"/>
        <v>54833.277000000009</v>
      </c>
      <c r="K1620" s="45">
        <f t="shared" si="553"/>
        <v>0</v>
      </c>
      <c r="L1620" s="41">
        <f t="shared" si="553"/>
        <v>33014.380000000005</v>
      </c>
      <c r="M1620" s="41">
        <f t="shared" si="553"/>
        <v>15677.050999999999</v>
      </c>
      <c r="N1620" s="41">
        <f t="shared" si="553"/>
        <v>3875.4120000000003</v>
      </c>
      <c r="O1620" s="41">
        <f t="shared" si="553"/>
        <v>6562.3510000000006</v>
      </c>
    </row>
    <row r="1621" spans="1:15" s="10" customFormat="1" ht="20.25" x14ac:dyDescent="0.3">
      <c r="A1621" s="26"/>
      <c r="B1621" s="6">
        <v>14</v>
      </c>
      <c r="C1621" s="6"/>
      <c r="D1621" s="7" t="s">
        <v>2881</v>
      </c>
      <c r="E1621" s="20"/>
      <c r="F1621" s="20"/>
      <c r="G1621" s="20"/>
      <c r="H1621" s="20"/>
      <c r="I1621" s="11">
        <f>SUM(I1622:I1635)</f>
        <v>4995.1790000000001</v>
      </c>
      <c r="J1621" s="11">
        <f t="shared" ref="J1621:O1621" si="554">SUM(J1622:J1635)</f>
        <v>2372.7469999999998</v>
      </c>
      <c r="K1621" s="11">
        <f t="shared" si="554"/>
        <v>0</v>
      </c>
      <c r="L1621" s="11">
        <f t="shared" si="554"/>
        <v>1524.18</v>
      </c>
      <c r="M1621" s="11">
        <f t="shared" si="554"/>
        <v>772.15100000000007</v>
      </c>
      <c r="N1621" s="11">
        <f t="shared" si="554"/>
        <v>90.263999999999996</v>
      </c>
      <c r="O1621" s="11">
        <f t="shared" si="554"/>
        <v>235.83699999999999</v>
      </c>
    </row>
    <row r="1622" spans="1:15" ht="40.5" x14ac:dyDescent="0.25">
      <c r="A1622" s="25">
        <f>A1619+1</f>
        <v>1563</v>
      </c>
      <c r="B1622" s="22">
        <v>1</v>
      </c>
      <c r="C1622" s="23">
        <v>2216</v>
      </c>
      <c r="D1622" s="36" t="s">
        <v>2853</v>
      </c>
      <c r="E1622" s="19" t="s">
        <v>6</v>
      </c>
      <c r="F1622" s="19" t="s">
        <v>2854</v>
      </c>
      <c r="G1622" s="19" t="s">
        <v>2855</v>
      </c>
      <c r="H1622" s="18" t="s">
        <v>2856</v>
      </c>
      <c r="I1622" s="30">
        <v>156.66999999999999</v>
      </c>
      <c r="J1622" s="30">
        <v>78.334999999999994</v>
      </c>
      <c r="K1622" s="30">
        <v>0</v>
      </c>
      <c r="L1622" s="30">
        <v>43.335000000000001</v>
      </c>
      <c r="M1622" s="30">
        <v>25</v>
      </c>
      <c r="N1622" s="30">
        <v>10</v>
      </c>
      <c r="O1622" s="30">
        <v>0</v>
      </c>
    </row>
    <row r="1623" spans="1:15" ht="60.75" x14ac:dyDescent="0.25">
      <c r="A1623" s="25">
        <f>A1622+1</f>
        <v>1564</v>
      </c>
      <c r="B1623" s="22">
        <f>B1622+1</f>
        <v>2</v>
      </c>
      <c r="C1623" s="23">
        <v>2179</v>
      </c>
      <c r="D1623" s="36" t="s">
        <v>2858</v>
      </c>
      <c r="E1623" s="19" t="s">
        <v>26</v>
      </c>
      <c r="F1623" s="19" t="s">
        <v>2859</v>
      </c>
      <c r="G1623" s="19" t="s">
        <v>2855</v>
      </c>
      <c r="H1623" s="18" t="s">
        <v>2856</v>
      </c>
      <c r="I1623" s="30">
        <v>299.173</v>
      </c>
      <c r="J1623" s="30">
        <v>149</v>
      </c>
      <c r="K1623" s="30">
        <v>0</v>
      </c>
      <c r="L1623" s="30">
        <v>104</v>
      </c>
      <c r="M1623" s="30">
        <v>9.1509999999999998</v>
      </c>
      <c r="N1623" s="30">
        <v>16</v>
      </c>
      <c r="O1623" s="30">
        <v>21.021999999999998</v>
      </c>
    </row>
    <row r="1624" spans="1:15" ht="56.25" x14ac:dyDescent="0.25">
      <c r="A1624" s="25">
        <f t="shared" ref="A1624:A1635" si="555">A1623+1</f>
        <v>1565</v>
      </c>
      <c r="B1624" s="22">
        <f>B1623+1</f>
        <v>3</v>
      </c>
      <c r="C1624" s="23">
        <v>1526</v>
      </c>
      <c r="D1624" s="36" t="s">
        <v>2860</v>
      </c>
      <c r="E1624" s="19" t="s">
        <v>26</v>
      </c>
      <c r="F1624" s="19" t="s">
        <v>2861</v>
      </c>
      <c r="G1624" s="19" t="s">
        <v>2855</v>
      </c>
      <c r="H1624" s="18" t="s">
        <v>49</v>
      </c>
      <c r="I1624" s="30">
        <v>499.85</v>
      </c>
      <c r="J1624" s="30">
        <v>249.92500000000001</v>
      </c>
      <c r="K1624" s="30">
        <v>0</v>
      </c>
      <c r="L1624" s="30">
        <v>155.23599999999999</v>
      </c>
      <c r="M1624" s="30">
        <v>65</v>
      </c>
      <c r="N1624" s="30">
        <v>0</v>
      </c>
      <c r="O1624" s="30">
        <v>29.689</v>
      </c>
    </row>
    <row r="1625" spans="1:15" ht="56.25" x14ac:dyDescent="0.25">
      <c r="A1625" s="25">
        <f t="shared" si="555"/>
        <v>1566</v>
      </c>
      <c r="B1625" s="22">
        <f t="shared" ref="A1625:B1638" si="556">B1624+1</f>
        <v>4</v>
      </c>
      <c r="C1625" s="23">
        <v>1999</v>
      </c>
      <c r="D1625" s="36" t="s">
        <v>2862</v>
      </c>
      <c r="E1625" s="19" t="s">
        <v>24</v>
      </c>
      <c r="F1625" s="19" t="s">
        <v>2863</v>
      </c>
      <c r="G1625" s="19" t="s">
        <v>2855</v>
      </c>
      <c r="H1625" s="18" t="s">
        <v>49</v>
      </c>
      <c r="I1625" s="30">
        <v>499.97699999999998</v>
      </c>
      <c r="J1625" s="30">
        <v>249.988</v>
      </c>
      <c r="K1625" s="30">
        <v>0</v>
      </c>
      <c r="L1625" s="30">
        <v>146.59700000000001</v>
      </c>
      <c r="M1625" s="30">
        <v>65</v>
      </c>
      <c r="N1625" s="30">
        <v>0</v>
      </c>
      <c r="O1625" s="30">
        <v>38.392000000000003</v>
      </c>
    </row>
    <row r="1626" spans="1:15" ht="40.5" x14ac:dyDescent="0.25">
      <c r="A1626" s="25">
        <f t="shared" si="555"/>
        <v>1567</v>
      </c>
      <c r="B1626" s="22">
        <f t="shared" si="556"/>
        <v>5</v>
      </c>
      <c r="C1626" s="23">
        <v>1929</v>
      </c>
      <c r="D1626" s="36" t="s">
        <v>2864</v>
      </c>
      <c r="E1626" s="19" t="s">
        <v>24</v>
      </c>
      <c r="F1626" s="19" t="s">
        <v>2865</v>
      </c>
      <c r="G1626" s="19" t="s">
        <v>2855</v>
      </c>
      <c r="H1626" s="18" t="s">
        <v>49</v>
      </c>
      <c r="I1626" s="30">
        <v>393.75700000000001</v>
      </c>
      <c r="J1626" s="30">
        <v>195</v>
      </c>
      <c r="K1626" s="30">
        <v>0</v>
      </c>
      <c r="L1626" s="30">
        <v>108.75700000000001</v>
      </c>
      <c r="M1626" s="30">
        <v>90</v>
      </c>
      <c r="N1626" s="30">
        <v>0</v>
      </c>
      <c r="O1626" s="30">
        <v>0</v>
      </c>
    </row>
    <row r="1627" spans="1:15" ht="40.5" x14ac:dyDescent="0.25">
      <c r="A1627" s="25">
        <f t="shared" si="555"/>
        <v>1568</v>
      </c>
      <c r="B1627" s="22">
        <f t="shared" si="556"/>
        <v>6</v>
      </c>
      <c r="C1627" s="23">
        <v>1821</v>
      </c>
      <c r="D1627" s="36" t="s">
        <v>2866</v>
      </c>
      <c r="E1627" s="19" t="s">
        <v>24</v>
      </c>
      <c r="F1627" s="19" t="s">
        <v>2857</v>
      </c>
      <c r="G1627" s="19" t="s">
        <v>2855</v>
      </c>
      <c r="H1627" s="18" t="s">
        <v>2867</v>
      </c>
      <c r="I1627" s="30">
        <v>484.49099999999999</v>
      </c>
      <c r="J1627" s="30">
        <v>240</v>
      </c>
      <c r="K1627" s="30">
        <v>0</v>
      </c>
      <c r="L1627" s="30">
        <v>157.52600000000001</v>
      </c>
      <c r="M1627" s="30">
        <v>60</v>
      </c>
      <c r="N1627" s="30">
        <v>0</v>
      </c>
      <c r="O1627" s="30">
        <v>26.965</v>
      </c>
    </row>
    <row r="1628" spans="1:15" ht="60.75" x14ac:dyDescent="0.25">
      <c r="A1628" s="25">
        <f t="shared" si="555"/>
        <v>1569</v>
      </c>
      <c r="B1628" s="22">
        <f t="shared" si="556"/>
        <v>7</v>
      </c>
      <c r="C1628" s="23">
        <v>2115</v>
      </c>
      <c r="D1628" s="36" t="s">
        <v>2868</v>
      </c>
      <c r="E1628" s="19" t="s">
        <v>24</v>
      </c>
      <c r="F1628" s="19" t="s">
        <v>2857</v>
      </c>
      <c r="G1628" s="19" t="s">
        <v>2855</v>
      </c>
      <c r="H1628" s="18" t="s">
        <v>2869</v>
      </c>
      <c r="I1628" s="30">
        <v>104.509</v>
      </c>
      <c r="J1628" s="30">
        <v>52</v>
      </c>
      <c r="K1628" s="30">
        <v>0</v>
      </c>
      <c r="L1628" s="30">
        <v>29.509</v>
      </c>
      <c r="M1628" s="30">
        <v>23</v>
      </c>
      <c r="N1628" s="30">
        <v>0</v>
      </c>
      <c r="O1628" s="30">
        <v>0</v>
      </c>
    </row>
    <row r="1629" spans="1:15" ht="93.75" x14ac:dyDescent="0.25">
      <c r="A1629" s="25">
        <f t="shared" si="555"/>
        <v>1570</v>
      </c>
      <c r="B1629" s="22">
        <f t="shared" si="556"/>
        <v>8</v>
      </c>
      <c r="C1629" s="23">
        <v>1933</v>
      </c>
      <c r="D1629" s="36" t="s">
        <v>2870</v>
      </c>
      <c r="E1629" s="19" t="s">
        <v>127</v>
      </c>
      <c r="F1629" s="19" t="s">
        <v>2871</v>
      </c>
      <c r="G1629" s="19" t="s">
        <v>2855</v>
      </c>
      <c r="H1629" s="18" t="s">
        <v>49</v>
      </c>
      <c r="I1629" s="30">
        <v>499.17899999999997</v>
      </c>
      <c r="J1629" s="30">
        <v>249.589</v>
      </c>
      <c r="K1629" s="30">
        <v>0</v>
      </c>
      <c r="L1629" s="30">
        <v>112.211</v>
      </c>
      <c r="M1629" s="30">
        <v>55</v>
      </c>
      <c r="N1629" s="30">
        <v>29.25</v>
      </c>
      <c r="O1629" s="30">
        <v>53.128999999999998</v>
      </c>
    </row>
    <row r="1630" spans="1:15" ht="56.25" x14ac:dyDescent="0.25">
      <c r="A1630" s="25">
        <f t="shared" si="555"/>
        <v>1571</v>
      </c>
      <c r="B1630" s="22">
        <f t="shared" si="556"/>
        <v>9</v>
      </c>
      <c r="C1630" s="23">
        <v>2008</v>
      </c>
      <c r="D1630" s="36" t="s">
        <v>2872</v>
      </c>
      <c r="E1630" s="19" t="s">
        <v>127</v>
      </c>
      <c r="F1630" s="19" t="s">
        <v>2873</v>
      </c>
      <c r="G1630" s="19" t="s">
        <v>2855</v>
      </c>
      <c r="H1630" s="18" t="s">
        <v>1007</v>
      </c>
      <c r="I1630" s="30">
        <v>297.19200000000001</v>
      </c>
      <c r="J1630" s="30">
        <v>109.881</v>
      </c>
      <c r="K1630" s="30">
        <v>0</v>
      </c>
      <c r="L1630" s="30">
        <v>109.88200000000001</v>
      </c>
      <c r="M1630" s="30">
        <v>50</v>
      </c>
      <c r="N1630" s="30">
        <v>10</v>
      </c>
      <c r="O1630" s="30">
        <v>17.428999999999998</v>
      </c>
    </row>
    <row r="1631" spans="1:15" ht="60.75" x14ac:dyDescent="0.25">
      <c r="A1631" s="25">
        <f t="shared" si="555"/>
        <v>1572</v>
      </c>
      <c r="B1631" s="22">
        <f t="shared" si="556"/>
        <v>10</v>
      </c>
      <c r="C1631" s="23">
        <v>2177</v>
      </c>
      <c r="D1631" s="36" t="s">
        <v>2874</v>
      </c>
      <c r="E1631" s="19" t="s">
        <v>127</v>
      </c>
      <c r="F1631" s="19" t="s">
        <v>185</v>
      </c>
      <c r="G1631" s="19" t="s">
        <v>2855</v>
      </c>
      <c r="H1631" s="18" t="s">
        <v>2867</v>
      </c>
      <c r="I1631" s="30">
        <v>499.60300000000001</v>
      </c>
      <c r="J1631" s="30">
        <v>245</v>
      </c>
      <c r="K1631" s="30">
        <v>0</v>
      </c>
      <c r="L1631" s="30">
        <v>146.08500000000001</v>
      </c>
      <c r="M1631" s="30">
        <v>100</v>
      </c>
      <c r="N1631" s="30">
        <v>0</v>
      </c>
      <c r="O1631" s="30">
        <v>8.5180000000000007</v>
      </c>
    </row>
    <row r="1632" spans="1:15" ht="60.75" x14ac:dyDescent="0.25">
      <c r="A1632" s="25">
        <f t="shared" si="555"/>
        <v>1573</v>
      </c>
      <c r="B1632" s="22">
        <f t="shared" si="556"/>
        <v>11</v>
      </c>
      <c r="C1632" s="23">
        <v>2085</v>
      </c>
      <c r="D1632" s="36" t="s">
        <v>2875</v>
      </c>
      <c r="E1632" s="19" t="s">
        <v>127</v>
      </c>
      <c r="F1632" s="19" t="s">
        <v>119</v>
      </c>
      <c r="G1632" s="19" t="s">
        <v>2855</v>
      </c>
      <c r="H1632" s="18" t="s">
        <v>49</v>
      </c>
      <c r="I1632" s="30">
        <v>397.90800000000002</v>
      </c>
      <c r="J1632" s="30">
        <v>198.95400000000001</v>
      </c>
      <c r="K1632" s="30">
        <v>0</v>
      </c>
      <c r="L1632" s="30">
        <v>116.36</v>
      </c>
      <c r="M1632" s="30">
        <v>60</v>
      </c>
      <c r="N1632" s="30">
        <v>0</v>
      </c>
      <c r="O1632" s="30">
        <v>22.594000000000001</v>
      </c>
    </row>
    <row r="1633" spans="1:15" ht="60.75" x14ac:dyDescent="0.25">
      <c r="A1633" s="25">
        <f t="shared" si="555"/>
        <v>1574</v>
      </c>
      <c r="B1633" s="22">
        <f t="shared" si="556"/>
        <v>12</v>
      </c>
      <c r="C1633" s="23">
        <v>2069</v>
      </c>
      <c r="D1633" s="36" t="s">
        <v>2876</v>
      </c>
      <c r="E1633" s="19" t="s">
        <v>127</v>
      </c>
      <c r="F1633" s="19" t="s">
        <v>2877</v>
      </c>
      <c r="G1633" s="19" t="s">
        <v>2855</v>
      </c>
      <c r="H1633" s="18" t="s">
        <v>2856</v>
      </c>
      <c r="I1633" s="30">
        <v>299.41000000000003</v>
      </c>
      <c r="J1633" s="30">
        <v>114.5</v>
      </c>
      <c r="K1633" s="30">
        <v>0</v>
      </c>
      <c r="L1633" s="30">
        <v>114.81100000000001</v>
      </c>
      <c r="M1633" s="30">
        <v>30</v>
      </c>
      <c r="N1633" s="30">
        <v>22</v>
      </c>
      <c r="O1633" s="30">
        <v>18.099</v>
      </c>
    </row>
    <row r="1634" spans="1:15" ht="40.5" x14ac:dyDescent="0.25">
      <c r="A1634" s="25">
        <f t="shared" si="555"/>
        <v>1575</v>
      </c>
      <c r="B1634" s="22">
        <f t="shared" si="556"/>
        <v>13</v>
      </c>
      <c r="C1634" s="23">
        <v>1327</v>
      </c>
      <c r="D1634" s="36" t="s">
        <v>2878</v>
      </c>
      <c r="E1634" s="19" t="s">
        <v>127</v>
      </c>
      <c r="F1634" s="19" t="s">
        <v>2879</v>
      </c>
      <c r="G1634" s="19" t="s">
        <v>2855</v>
      </c>
      <c r="H1634" s="18" t="s">
        <v>49</v>
      </c>
      <c r="I1634" s="30">
        <v>274.16399999999999</v>
      </c>
      <c r="J1634" s="30">
        <v>100.575</v>
      </c>
      <c r="K1634" s="30">
        <v>0</v>
      </c>
      <c r="L1634" s="30">
        <v>100.575</v>
      </c>
      <c r="M1634" s="30">
        <v>70</v>
      </c>
      <c r="N1634" s="30">
        <v>3.0139999999999998</v>
      </c>
      <c r="O1634" s="30">
        <v>0</v>
      </c>
    </row>
    <row r="1635" spans="1:15" ht="66" customHeight="1" x14ac:dyDescent="0.25">
      <c r="A1635" s="25">
        <f t="shared" si="555"/>
        <v>1576</v>
      </c>
      <c r="B1635" s="22">
        <f t="shared" si="556"/>
        <v>14</v>
      </c>
      <c r="C1635" s="23">
        <v>1938</v>
      </c>
      <c r="D1635" s="36" t="s">
        <v>2880</v>
      </c>
      <c r="E1635" s="19" t="s">
        <v>127</v>
      </c>
      <c r="F1635" s="19" t="s">
        <v>185</v>
      </c>
      <c r="G1635" s="19" t="s">
        <v>2855</v>
      </c>
      <c r="H1635" s="18" t="s">
        <v>1012</v>
      </c>
      <c r="I1635" s="30">
        <v>289.29599999999999</v>
      </c>
      <c r="J1635" s="30">
        <v>140</v>
      </c>
      <c r="K1635" s="30">
        <v>0</v>
      </c>
      <c r="L1635" s="30">
        <v>79.296000000000006</v>
      </c>
      <c r="M1635" s="30">
        <v>70</v>
      </c>
      <c r="N1635" s="30">
        <v>0</v>
      </c>
      <c r="O1635" s="30">
        <v>0</v>
      </c>
    </row>
    <row r="1636" spans="1:15" s="10" customFormat="1" ht="20.25" x14ac:dyDescent="0.3">
      <c r="A1636" s="26"/>
      <c r="B1636" s="6">
        <v>12</v>
      </c>
      <c r="C1636" s="6"/>
      <c r="D1636" s="7" t="s">
        <v>2882</v>
      </c>
      <c r="E1636" s="20"/>
      <c r="F1636" s="20"/>
      <c r="G1636" s="20"/>
      <c r="H1636" s="20"/>
      <c r="I1636" s="11">
        <f>SUM(I1637:I1648)</f>
        <v>3851.2400000000002</v>
      </c>
      <c r="J1636" s="11">
        <f t="shared" ref="J1636:O1636" si="557">SUM(J1637:J1648)</f>
        <v>1921.4290000000001</v>
      </c>
      <c r="K1636" s="11">
        <f t="shared" si="557"/>
        <v>0</v>
      </c>
      <c r="L1636" s="11">
        <f t="shared" si="557"/>
        <v>1038.7819999999999</v>
      </c>
      <c r="M1636" s="11">
        <f t="shared" si="557"/>
        <v>652.06799999999998</v>
      </c>
      <c r="N1636" s="11">
        <f t="shared" si="557"/>
        <v>21</v>
      </c>
      <c r="O1636" s="11">
        <f t="shared" si="557"/>
        <v>217.96099999999998</v>
      </c>
    </row>
    <row r="1637" spans="1:15" ht="56.25" x14ac:dyDescent="0.25">
      <c r="A1637" s="25">
        <f>A1635+1</f>
        <v>1577</v>
      </c>
      <c r="B1637" s="22">
        <v>1</v>
      </c>
      <c r="C1637" s="23">
        <v>76</v>
      </c>
      <c r="D1637" s="36" t="s">
        <v>2883</v>
      </c>
      <c r="E1637" s="19" t="s">
        <v>26</v>
      </c>
      <c r="F1637" s="19" t="s">
        <v>2884</v>
      </c>
      <c r="G1637" s="19" t="s">
        <v>2885</v>
      </c>
      <c r="H1637" s="18" t="s">
        <v>2886</v>
      </c>
      <c r="I1637" s="30">
        <v>499.48899999999998</v>
      </c>
      <c r="J1637" s="30">
        <v>249.744</v>
      </c>
      <c r="K1637" s="30">
        <v>0</v>
      </c>
      <c r="L1637" s="30">
        <v>144.80000000000001</v>
      </c>
      <c r="M1637" s="30">
        <v>55</v>
      </c>
      <c r="N1637" s="30">
        <v>0</v>
      </c>
      <c r="O1637" s="30">
        <v>49.945</v>
      </c>
    </row>
    <row r="1638" spans="1:15" ht="56.25" x14ac:dyDescent="0.25">
      <c r="A1638" s="25">
        <f t="shared" si="556"/>
        <v>1578</v>
      </c>
      <c r="B1638" s="22">
        <f>B1637+1</f>
        <v>2</v>
      </c>
      <c r="C1638" s="23">
        <v>100</v>
      </c>
      <c r="D1638" s="36" t="s">
        <v>2887</v>
      </c>
      <c r="E1638" s="19" t="s">
        <v>26</v>
      </c>
      <c r="F1638" s="19" t="s">
        <v>2884</v>
      </c>
      <c r="G1638" s="19" t="s">
        <v>2885</v>
      </c>
      <c r="H1638" s="18" t="s">
        <v>2888</v>
      </c>
      <c r="I1638" s="30">
        <v>498</v>
      </c>
      <c r="J1638" s="30">
        <v>249</v>
      </c>
      <c r="K1638" s="30">
        <v>0</v>
      </c>
      <c r="L1638" s="30">
        <v>144.41999999999999</v>
      </c>
      <c r="M1638" s="30">
        <v>104.58</v>
      </c>
      <c r="N1638" s="30">
        <v>0</v>
      </c>
      <c r="O1638" s="30">
        <v>0</v>
      </c>
    </row>
    <row r="1639" spans="1:15" ht="60.75" x14ac:dyDescent="0.25">
      <c r="A1639" s="25">
        <f t="shared" ref="A1639" si="558">A1638+1</f>
        <v>1579</v>
      </c>
      <c r="B1639" s="22">
        <f>B1638+1</f>
        <v>3</v>
      </c>
      <c r="C1639" s="23">
        <v>1920</v>
      </c>
      <c r="D1639" s="36" t="s">
        <v>2889</v>
      </c>
      <c r="E1639" s="19" t="s">
        <v>26</v>
      </c>
      <c r="F1639" s="19" t="s">
        <v>2884</v>
      </c>
      <c r="G1639" s="19" t="s">
        <v>2885</v>
      </c>
      <c r="H1639" s="18" t="s">
        <v>2890</v>
      </c>
      <c r="I1639" s="30">
        <v>155.19999999999999</v>
      </c>
      <c r="J1639" s="30">
        <v>77</v>
      </c>
      <c r="K1639" s="30">
        <v>0</v>
      </c>
      <c r="L1639" s="30">
        <v>38.200000000000003</v>
      </c>
      <c r="M1639" s="30">
        <v>40</v>
      </c>
      <c r="N1639" s="30">
        <v>0</v>
      </c>
      <c r="O1639" s="30">
        <v>0</v>
      </c>
    </row>
    <row r="1640" spans="1:15" ht="60.75" x14ac:dyDescent="0.25">
      <c r="A1640" s="25">
        <f t="shared" ref="A1640" si="559">A1639+1</f>
        <v>1580</v>
      </c>
      <c r="B1640" s="22">
        <f t="shared" ref="B1640:B1648" si="560">B1639+1</f>
        <v>4</v>
      </c>
      <c r="C1640" s="23">
        <v>2141</v>
      </c>
      <c r="D1640" s="36" t="s">
        <v>2891</v>
      </c>
      <c r="E1640" s="19" t="s">
        <v>26</v>
      </c>
      <c r="F1640" s="19" t="s">
        <v>20</v>
      </c>
      <c r="G1640" s="19" t="s">
        <v>2885</v>
      </c>
      <c r="H1640" s="18" t="s">
        <v>2892</v>
      </c>
      <c r="I1640" s="30">
        <v>259.42200000000003</v>
      </c>
      <c r="J1640" s="30">
        <v>129.422</v>
      </c>
      <c r="K1640" s="30">
        <v>0</v>
      </c>
      <c r="L1640" s="30">
        <v>78.692999999999998</v>
      </c>
      <c r="M1640" s="30">
        <v>38.075000000000003</v>
      </c>
      <c r="N1640" s="30">
        <v>0</v>
      </c>
      <c r="O1640" s="30">
        <v>13.231999999999999</v>
      </c>
    </row>
    <row r="1641" spans="1:15" ht="56.25" x14ac:dyDescent="0.25">
      <c r="A1641" s="25">
        <f t="shared" ref="A1641" si="561">A1640+1</f>
        <v>1581</v>
      </c>
      <c r="B1641" s="22">
        <f t="shared" si="560"/>
        <v>5</v>
      </c>
      <c r="C1641" s="23">
        <v>2290</v>
      </c>
      <c r="D1641" s="36" t="s">
        <v>2893</v>
      </c>
      <c r="E1641" s="19" t="s">
        <v>26</v>
      </c>
      <c r="F1641" s="19" t="s">
        <v>2894</v>
      </c>
      <c r="G1641" s="19" t="s">
        <v>2885</v>
      </c>
      <c r="H1641" s="18" t="s">
        <v>2541</v>
      </c>
      <c r="I1641" s="30">
        <v>148.81</v>
      </c>
      <c r="J1641" s="30">
        <v>72.917000000000002</v>
      </c>
      <c r="K1641" s="30">
        <v>0</v>
      </c>
      <c r="L1641" s="30">
        <v>45.893000000000001</v>
      </c>
      <c r="M1641" s="30">
        <v>30</v>
      </c>
      <c r="N1641" s="30">
        <v>0</v>
      </c>
      <c r="O1641" s="30">
        <v>0</v>
      </c>
    </row>
    <row r="1642" spans="1:15" ht="81" x14ac:dyDescent="0.25">
      <c r="A1642" s="25">
        <f t="shared" ref="A1642" si="562">A1641+1</f>
        <v>1582</v>
      </c>
      <c r="B1642" s="22">
        <f t="shared" si="560"/>
        <v>6</v>
      </c>
      <c r="C1642" s="23">
        <v>2520</v>
      </c>
      <c r="D1642" s="36" t="s">
        <v>2895</v>
      </c>
      <c r="E1642" s="19" t="s">
        <v>26</v>
      </c>
      <c r="F1642" s="19" t="s">
        <v>2884</v>
      </c>
      <c r="G1642" s="19" t="s">
        <v>2885</v>
      </c>
      <c r="H1642" s="18" t="s">
        <v>2541</v>
      </c>
      <c r="I1642" s="30">
        <v>281.8</v>
      </c>
      <c r="J1642" s="30">
        <v>140.80000000000001</v>
      </c>
      <c r="K1642" s="30">
        <v>0</v>
      </c>
      <c r="L1642" s="30">
        <v>47</v>
      </c>
      <c r="M1642" s="30">
        <v>79.400000000000006</v>
      </c>
      <c r="N1642" s="30">
        <v>0</v>
      </c>
      <c r="O1642" s="30">
        <v>14.6</v>
      </c>
    </row>
    <row r="1643" spans="1:15" ht="56.25" x14ac:dyDescent="0.25">
      <c r="A1643" s="25">
        <f t="shared" ref="A1643" si="563">A1642+1</f>
        <v>1583</v>
      </c>
      <c r="B1643" s="22">
        <f t="shared" si="560"/>
        <v>7</v>
      </c>
      <c r="C1643" s="23">
        <v>87</v>
      </c>
      <c r="D1643" s="36" t="s">
        <v>2896</v>
      </c>
      <c r="E1643" s="19" t="s">
        <v>24</v>
      </c>
      <c r="F1643" s="19" t="s">
        <v>2884</v>
      </c>
      <c r="G1643" s="19" t="s">
        <v>2885</v>
      </c>
      <c r="H1643" s="18" t="s">
        <v>2886</v>
      </c>
      <c r="I1643" s="30">
        <v>499.91699999999997</v>
      </c>
      <c r="J1643" s="30">
        <v>249.958</v>
      </c>
      <c r="K1643" s="30">
        <v>0</v>
      </c>
      <c r="L1643" s="30">
        <v>144.96799999999999</v>
      </c>
      <c r="M1643" s="30">
        <v>55</v>
      </c>
      <c r="N1643" s="30">
        <v>0</v>
      </c>
      <c r="O1643" s="30">
        <v>49.991</v>
      </c>
    </row>
    <row r="1644" spans="1:15" ht="56.25" x14ac:dyDescent="0.25">
      <c r="A1644" s="25">
        <f t="shared" ref="A1644" si="564">A1643+1</f>
        <v>1584</v>
      </c>
      <c r="B1644" s="22">
        <f t="shared" si="560"/>
        <v>8</v>
      </c>
      <c r="C1644" s="23">
        <v>2547</v>
      </c>
      <c r="D1644" s="36" t="s">
        <v>2897</v>
      </c>
      <c r="E1644" s="19" t="s">
        <v>24</v>
      </c>
      <c r="F1644" s="19" t="s">
        <v>2898</v>
      </c>
      <c r="G1644" s="19" t="s">
        <v>2885</v>
      </c>
      <c r="H1644" s="18" t="s">
        <v>2899</v>
      </c>
      <c r="I1644" s="30">
        <v>336.39100000000002</v>
      </c>
      <c r="J1644" s="30">
        <v>168.196</v>
      </c>
      <c r="K1644" s="30">
        <v>0</v>
      </c>
      <c r="L1644" s="30">
        <v>80.552999999999997</v>
      </c>
      <c r="M1644" s="30">
        <v>54</v>
      </c>
      <c r="N1644" s="30">
        <v>0</v>
      </c>
      <c r="O1644" s="30">
        <v>33.642000000000003</v>
      </c>
    </row>
    <row r="1645" spans="1:15" ht="60.75" x14ac:dyDescent="0.25">
      <c r="A1645" s="25">
        <f t="shared" ref="A1645" si="565">A1644+1</f>
        <v>1585</v>
      </c>
      <c r="B1645" s="22">
        <f t="shared" si="560"/>
        <v>9</v>
      </c>
      <c r="C1645" s="23">
        <v>73</v>
      </c>
      <c r="D1645" s="36" t="s">
        <v>2900</v>
      </c>
      <c r="E1645" s="19" t="s">
        <v>127</v>
      </c>
      <c r="F1645" s="19" t="s">
        <v>2884</v>
      </c>
      <c r="G1645" s="19" t="s">
        <v>2885</v>
      </c>
      <c r="H1645" s="18" t="s">
        <v>2886</v>
      </c>
      <c r="I1645" s="30">
        <v>274.85399999999998</v>
      </c>
      <c r="J1645" s="30">
        <v>137.42699999999999</v>
      </c>
      <c r="K1645" s="30">
        <v>0</v>
      </c>
      <c r="L1645" s="30">
        <v>79.683000000000007</v>
      </c>
      <c r="M1645" s="30">
        <v>30.234000000000002</v>
      </c>
      <c r="N1645" s="30">
        <v>0</v>
      </c>
      <c r="O1645" s="30">
        <v>27.51</v>
      </c>
    </row>
    <row r="1646" spans="1:15" ht="60.75" x14ac:dyDescent="0.25">
      <c r="A1646" s="25">
        <f t="shared" ref="A1646" si="566">A1645+1</f>
        <v>1586</v>
      </c>
      <c r="B1646" s="22">
        <f t="shared" si="560"/>
        <v>10</v>
      </c>
      <c r="C1646" s="23">
        <v>170</v>
      </c>
      <c r="D1646" s="36" t="s">
        <v>2901</v>
      </c>
      <c r="E1646" s="19" t="s">
        <v>127</v>
      </c>
      <c r="F1646" s="19" t="s">
        <v>2884</v>
      </c>
      <c r="G1646" s="19" t="s">
        <v>2885</v>
      </c>
      <c r="H1646" s="18" t="s">
        <v>2888</v>
      </c>
      <c r="I1646" s="30">
        <v>172.4</v>
      </c>
      <c r="J1646" s="30">
        <v>86.2</v>
      </c>
      <c r="K1646" s="30">
        <v>0</v>
      </c>
      <c r="L1646" s="30">
        <v>49.996000000000002</v>
      </c>
      <c r="M1646" s="30">
        <v>36.204000000000001</v>
      </c>
      <c r="N1646" s="30">
        <v>0</v>
      </c>
      <c r="O1646" s="30">
        <v>0</v>
      </c>
    </row>
    <row r="1647" spans="1:15" ht="60.75" x14ac:dyDescent="0.25">
      <c r="A1647" s="25">
        <f t="shared" ref="A1647" si="567">A1646+1</f>
        <v>1587</v>
      </c>
      <c r="B1647" s="22">
        <f t="shared" si="560"/>
        <v>11</v>
      </c>
      <c r="C1647" s="23">
        <v>1852</v>
      </c>
      <c r="D1647" s="36" t="s">
        <v>2902</v>
      </c>
      <c r="E1647" s="19" t="s">
        <v>127</v>
      </c>
      <c r="F1647" s="19" t="s">
        <v>20</v>
      </c>
      <c r="G1647" s="19" t="s">
        <v>2885</v>
      </c>
      <c r="H1647" s="18" t="s">
        <v>2903</v>
      </c>
      <c r="I1647" s="30">
        <v>246.655</v>
      </c>
      <c r="J1647" s="30">
        <v>121.614</v>
      </c>
      <c r="K1647" s="30">
        <v>0</v>
      </c>
      <c r="L1647" s="30">
        <v>65</v>
      </c>
      <c r="M1647" s="30">
        <v>10</v>
      </c>
      <c r="N1647" s="30">
        <v>21</v>
      </c>
      <c r="O1647" s="30">
        <v>29.041</v>
      </c>
    </row>
    <row r="1648" spans="1:15" ht="67.5" customHeight="1" x14ac:dyDescent="0.25">
      <c r="A1648" s="25">
        <f t="shared" ref="A1648" si="568">A1647+1</f>
        <v>1588</v>
      </c>
      <c r="B1648" s="22">
        <f t="shared" si="560"/>
        <v>12</v>
      </c>
      <c r="C1648" s="23">
        <v>2522</v>
      </c>
      <c r="D1648" s="36" t="s">
        <v>2904</v>
      </c>
      <c r="E1648" s="19" t="s">
        <v>127</v>
      </c>
      <c r="F1648" s="19" t="s">
        <v>2884</v>
      </c>
      <c r="G1648" s="19" t="s">
        <v>2885</v>
      </c>
      <c r="H1648" s="18" t="s">
        <v>2888</v>
      </c>
      <c r="I1648" s="30">
        <v>478.30200000000002</v>
      </c>
      <c r="J1648" s="30">
        <v>239.15100000000001</v>
      </c>
      <c r="K1648" s="30">
        <v>0</v>
      </c>
      <c r="L1648" s="30">
        <v>119.57599999999999</v>
      </c>
      <c r="M1648" s="30">
        <v>119.575</v>
      </c>
      <c r="N1648" s="30">
        <v>0</v>
      </c>
      <c r="O1648" s="30">
        <v>0</v>
      </c>
    </row>
    <row r="1649" spans="1:15" s="10" customFormat="1" ht="20.25" x14ac:dyDescent="0.3">
      <c r="A1649" s="26"/>
      <c r="B1649" s="6">
        <v>27</v>
      </c>
      <c r="C1649" s="6"/>
      <c r="D1649" s="7" t="s">
        <v>2905</v>
      </c>
      <c r="E1649" s="20"/>
      <c r="F1649" s="20"/>
      <c r="G1649" s="20"/>
      <c r="H1649" s="20"/>
      <c r="I1649" s="11">
        <f>SUM(I1650:I1676)</f>
        <v>8735.4830000000002</v>
      </c>
      <c r="J1649" s="11">
        <f t="shared" ref="J1649:O1649" si="569">SUM(J1650:J1676)</f>
        <v>4363.4910000000009</v>
      </c>
      <c r="K1649" s="11">
        <f t="shared" si="569"/>
        <v>0</v>
      </c>
      <c r="L1649" s="11">
        <f t="shared" si="569"/>
        <v>2576.5550000000003</v>
      </c>
      <c r="M1649" s="11">
        <f t="shared" si="569"/>
        <v>851.34299999999996</v>
      </c>
      <c r="N1649" s="11">
        <f t="shared" si="569"/>
        <v>380.07499999999999</v>
      </c>
      <c r="O1649" s="11">
        <f t="shared" si="569"/>
        <v>564.01900000000001</v>
      </c>
    </row>
    <row r="1650" spans="1:15" ht="75" x14ac:dyDescent="0.25">
      <c r="A1650" s="25">
        <f>A1648+1</f>
        <v>1589</v>
      </c>
      <c r="B1650" s="22">
        <v>1</v>
      </c>
      <c r="C1650" s="23">
        <v>924</v>
      </c>
      <c r="D1650" s="36" t="s">
        <v>2906</v>
      </c>
      <c r="E1650" s="19" t="s">
        <v>6</v>
      </c>
      <c r="F1650" s="19" t="s">
        <v>2907</v>
      </c>
      <c r="G1650" s="19" t="s">
        <v>2908</v>
      </c>
      <c r="H1650" s="18" t="s">
        <v>2909</v>
      </c>
      <c r="I1650" s="30">
        <v>356.88</v>
      </c>
      <c r="J1650" s="30">
        <v>178.44</v>
      </c>
      <c r="K1650" s="30">
        <v>0</v>
      </c>
      <c r="L1650" s="30">
        <v>108.44</v>
      </c>
      <c r="M1650" s="30">
        <v>70</v>
      </c>
      <c r="N1650" s="30">
        <v>0</v>
      </c>
      <c r="O1650" s="30">
        <v>0</v>
      </c>
    </row>
    <row r="1651" spans="1:15" ht="56.25" x14ac:dyDescent="0.25">
      <c r="A1651" s="25">
        <f t="shared" ref="A1651:B1654" si="570">A1650+1</f>
        <v>1590</v>
      </c>
      <c r="B1651" s="22">
        <f>B1650+1</f>
        <v>2</v>
      </c>
      <c r="C1651" s="23">
        <v>749</v>
      </c>
      <c r="D1651" s="36" t="s">
        <v>2910</v>
      </c>
      <c r="E1651" s="19" t="s">
        <v>26</v>
      </c>
      <c r="F1651" s="19" t="s">
        <v>2911</v>
      </c>
      <c r="G1651" s="19" t="s">
        <v>2908</v>
      </c>
      <c r="H1651" s="18" t="s">
        <v>2912</v>
      </c>
      <c r="I1651" s="30">
        <v>494.59699999999998</v>
      </c>
      <c r="J1651" s="30">
        <v>247.298</v>
      </c>
      <c r="K1651" s="30">
        <v>0</v>
      </c>
      <c r="L1651" s="30">
        <v>157.79900000000001</v>
      </c>
      <c r="M1651" s="30">
        <v>0</v>
      </c>
      <c r="N1651" s="30">
        <v>45</v>
      </c>
      <c r="O1651" s="30">
        <v>44.5</v>
      </c>
    </row>
    <row r="1652" spans="1:15" ht="75" x14ac:dyDescent="0.25">
      <c r="A1652" s="25">
        <f t="shared" ref="A1652" si="571">A1651+1</f>
        <v>1591</v>
      </c>
      <c r="B1652" s="22">
        <f>B1651+1</f>
        <v>3</v>
      </c>
      <c r="C1652" s="23">
        <v>766</v>
      </c>
      <c r="D1652" s="36" t="s">
        <v>2913</v>
      </c>
      <c r="E1652" s="19" t="s">
        <v>26</v>
      </c>
      <c r="F1652" s="19" t="s">
        <v>2914</v>
      </c>
      <c r="G1652" s="19" t="s">
        <v>2908</v>
      </c>
      <c r="H1652" s="18" t="s">
        <v>2912</v>
      </c>
      <c r="I1652" s="30">
        <v>104.91</v>
      </c>
      <c r="J1652" s="30">
        <v>52.454999999999998</v>
      </c>
      <c r="K1652" s="30">
        <v>0</v>
      </c>
      <c r="L1652" s="30">
        <v>34.619999999999997</v>
      </c>
      <c r="M1652" s="30">
        <v>0</v>
      </c>
      <c r="N1652" s="30">
        <v>17.835000000000001</v>
      </c>
      <c r="O1652" s="30">
        <v>0</v>
      </c>
    </row>
    <row r="1653" spans="1:15" ht="56.25" x14ac:dyDescent="0.25">
      <c r="A1653" s="25">
        <f t="shared" ref="A1653" si="572">A1652+1</f>
        <v>1592</v>
      </c>
      <c r="B1653" s="22">
        <f t="shared" si="570"/>
        <v>4</v>
      </c>
      <c r="C1653" s="23">
        <v>1847</v>
      </c>
      <c r="D1653" s="36" t="s">
        <v>2915</v>
      </c>
      <c r="E1653" s="19" t="s">
        <v>26</v>
      </c>
      <c r="F1653" s="19" t="s">
        <v>2916</v>
      </c>
      <c r="G1653" s="19" t="s">
        <v>2908</v>
      </c>
      <c r="H1653" s="18" t="s">
        <v>2912</v>
      </c>
      <c r="I1653" s="30">
        <v>310.346</v>
      </c>
      <c r="J1653" s="30">
        <v>155.173</v>
      </c>
      <c r="K1653" s="30">
        <v>0</v>
      </c>
      <c r="L1653" s="30">
        <v>108.373</v>
      </c>
      <c r="M1653" s="30">
        <v>46.8</v>
      </c>
      <c r="N1653" s="30">
        <v>0</v>
      </c>
      <c r="O1653" s="30">
        <v>0</v>
      </c>
    </row>
    <row r="1654" spans="1:15" ht="47.25" customHeight="1" x14ac:dyDescent="0.25">
      <c r="A1654" s="25">
        <f t="shared" ref="A1654" si="573">A1653+1</f>
        <v>1593</v>
      </c>
      <c r="B1654" s="22">
        <f t="shared" si="570"/>
        <v>5</v>
      </c>
      <c r="C1654" s="23">
        <v>2473</v>
      </c>
      <c r="D1654" s="36" t="s">
        <v>2917</v>
      </c>
      <c r="E1654" s="19" t="s">
        <v>26</v>
      </c>
      <c r="F1654" s="19" t="s">
        <v>2918</v>
      </c>
      <c r="G1654" s="19" t="s">
        <v>2908</v>
      </c>
      <c r="H1654" s="18" t="s">
        <v>2912</v>
      </c>
      <c r="I1654" s="30">
        <v>499.5</v>
      </c>
      <c r="J1654" s="30">
        <v>249.75</v>
      </c>
      <c r="K1654" s="30">
        <v>0</v>
      </c>
      <c r="L1654" s="30">
        <v>149.75</v>
      </c>
      <c r="M1654" s="30">
        <v>50.5</v>
      </c>
      <c r="N1654" s="30">
        <v>0</v>
      </c>
      <c r="O1654" s="30">
        <v>49.5</v>
      </c>
    </row>
    <row r="1655" spans="1:15" ht="60.75" x14ac:dyDescent="0.25">
      <c r="A1655" s="25">
        <f t="shared" ref="A1655" si="574">A1654+1</f>
        <v>1594</v>
      </c>
      <c r="B1655" s="22">
        <f t="shared" ref="B1655:B1676" si="575">B1654+1</f>
        <v>6</v>
      </c>
      <c r="C1655" s="23">
        <v>2565</v>
      </c>
      <c r="D1655" s="36" t="s">
        <v>2919</v>
      </c>
      <c r="E1655" s="19" t="s">
        <v>26</v>
      </c>
      <c r="F1655" s="19" t="s">
        <v>2920</v>
      </c>
      <c r="G1655" s="19" t="s">
        <v>2908</v>
      </c>
      <c r="H1655" s="18" t="s">
        <v>2921</v>
      </c>
      <c r="I1655" s="30">
        <v>313.721</v>
      </c>
      <c r="J1655" s="30">
        <v>156.5</v>
      </c>
      <c r="K1655" s="30">
        <v>0</v>
      </c>
      <c r="L1655" s="30">
        <v>78.733000000000004</v>
      </c>
      <c r="M1655" s="30">
        <v>41.5</v>
      </c>
      <c r="N1655" s="30">
        <v>7.3</v>
      </c>
      <c r="O1655" s="30">
        <v>29.687999999999999</v>
      </c>
    </row>
    <row r="1656" spans="1:15" ht="112.5" x14ac:dyDescent="0.25">
      <c r="A1656" s="25">
        <f t="shared" ref="A1656" si="576">A1655+1</f>
        <v>1595</v>
      </c>
      <c r="B1656" s="22">
        <f t="shared" si="575"/>
        <v>7</v>
      </c>
      <c r="C1656" s="23">
        <v>1650</v>
      </c>
      <c r="D1656" s="36" t="s">
        <v>2922</v>
      </c>
      <c r="E1656" s="19" t="s">
        <v>24</v>
      </c>
      <c r="F1656" s="19" t="s">
        <v>2923</v>
      </c>
      <c r="G1656" s="19" t="s">
        <v>2908</v>
      </c>
      <c r="H1656" s="18" t="s">
        <v>2912</v>
      </c>
      <c r="I1656" s="30">
        <v>500</v>
      </c>
      <c r="J1656" s="30">
        <v>250</v>
      </c>
      <c r="K1656" s="30">
        <v>0</v>
      </c>
      <c r="L1656" s="30">
        <v>169.018</v>
      </c>
      <c r="M1656" s="30">
        <v>40</v>
      </c>
      <c r="N1656" s="30">
        <v>20</v>
      </c>
      <c r="O1656" s="30">
        <v>20.981999999999999</v>
      </c>
    </row>
    <row r="1657" spans="1:15" ht="40.5" x14ac:dyDescent="0.25">
      <c r="A1657" s="25">
        <f t="shared" ref="A1657" si="577">A1656+1</f>
        <v>1596</v>
      </c>
      <c r="B1657" s="22">
        <f t="shared" si="575"/>
        <v>8</v>
      </c>
      <c r="C1657" s="23">
        <v>2207</v>
      </c>
      <c r="D1657" s="36" t="s">
        <v>2924</v>
      </c>
      <c r="E1657" s="19" t="s">
        <v>24</v>
      </c>
      <c r="F1657" s="19" t="s">
        <v>23</v>
      </c>
      <c r="G1657" s="19" t="s">
        <v>2908</v>
      </c>
      <c r="H1657" s="18" t="s">
        <v>2921</v>
      </c>
      <c r="I1657" s="30">
        <v>482.46199999999999</v>
      </c>
      <c r="J1657" s="30">
        <v>240</v>
      </c>
      <c r="K1657" s="30">
        <v>0</v>
      </c>
      <c r="L1657" s="30">
        <v>121.55</v>
      </c>
      <c r="M1657" s="30">
        <v>85</v>
      </c>
      <c r="N1657" s="30">
        <v>5.8</v>
      </c>
      <c r="O1657" s="30">
        <v>30.111999999999998</v>
      </c>
    </row>
    <row r="1658" spans="1:15" ht="56.25" x14ac:dyDescent="0.25">
      <c r="A1658" s="25">
        <f t="shared" ref="A1658" si="578">A1657+1</f>
        <v>1597</v>
      </c>
      <c r="B1658" s="22">
        <f t="shared" si="575"/>
        <v>9</v>
      </c>
      <c r="C1658" s="23">
        <v>2307</v>
      </c>
      <c r="D1658" s="36" t="s">
        <v>2925</v>
      </c>
      <c r="E1658" s="19" t="s">
        <v>24</v>
      </c>
      <c r="F1658" s="19" t="s">
        <v>2926</v>
      </c>
      <c r="G1658" s="19" t="s">
        <v>2908</v>
      </c>
      <c r="H1658" s="18" t="s">
        <v>2912</v>
      </c>
      <c r="I1658" s="30">
        <v>491.38299999999998</v>
      </c>
      <c r="J1658" s="30">
        <v>245</v>
      </c>
      <c r="K1658" s="30">
        <v>0</v>
      </c>
      <c r="L1658" s="30">
        <v>117.59</v>
      </c>
      <c r="M1658" s="30">
        <v>79.5</v>
      </c>
      <c r="N1658" s="30">
        <v>0</v>
      </c>
      <c r="O1658" s="30">
        <v>49.292999999999999</v>
      </c>
    </row>
    <row r="1659" spans="1:15" ht="37.5" x14ac:dyDescent="0.25">
      <c r="A1659" s="25">
        <f t="shared" ref="A1659" si="579">A1658+1</f>
        <v>1598</v>
      </c>
      <c r="B1659" s="22">
        <f t="shared" si="575"/>
        <v>10</v>
      </c>
      <c r="C1659" s="23">
        <v>2342</v>
      </c>
      <c r="D1659" s="36" t="s">
        <v>2927</v>
      </c>
      <c r="E1659" s="19" t="s">
        <v>24</v>
      </c>
      <c r="F1659" s="19" t="s">
        <v>2928</v>
      </c>
      <c r="G1659" s="19" t="s">
        <v>2908</v>
      </c>
      <c r="H1659" s="18" t="s">
        <v>2929</v>
      </c>
      <c r="I1659" s="30">
        <v>280</v>
      </c>
      <c r="J1659" s="30">
        <v>140</v>
      </c>
      <c r="K1659" s="30">
        <v>0</v>
      </c>
      <c r="L1659" s="30">
        <v>89.6</v>
      </c>
      <c r="M1659" s="30">
        <v>0</v>
      </c>
      <c r="N1659" s="30">
        <v>25.4</v>
      </c>
      <c r="O1659" s="30">
        <v>25</v>
      </c>
    </row>
    <row r="1660" spans="1:15" ht="93.75" x14ac:dyDescent="0.25">
      <c r="A1660" s="25">
        <f t="shared" ref="A1660" si="580">A1659+1</f>
        <v>1599</v>
      </c>
      <c r="B1660" s="22">
        <f t="shared" si="575"/>
        <v>11</v>
      </c>
      <c r="C1660" s="23">
        <v>726</v>
      </c>
      <c r="D1660" s="36" t="s">
        <v>2930</v>
      </c>
      <c r="E1660" s="19" t="s">
        <v>127</v>
      </c>
      <c r="F1660" s="19" t="s">
        <v>2931</v>
      </c>
      <c r="G1660" s="19" t="s">
        <v>2908</v>
      </c>
      <c r="H1660" s="18" t="s">
        <v>2912</v>
      </c>
      <c r="I1660" s="30">
        <v>298</v>
      </c>
      <c r="J1660" s="30">
        <v>149</v>
      </c>
      <c r="K1660" s="30">
        <v>0</v>
      </c>
      <c r="L1660" s="30">
        <v>89.081999999999994</v>
      </c>
      <c r="M1660" s="30">
        <v>0</v>
      </c>
      <c r="N1660" s="30">
        <v>30</v>
      </c>
      <c r="O1660" s="30">
        <v>29.917999999999999</v>
      </c>
    </row>
    <row r="1661" spans="1:15" ht="60.75" x14ac:dyDescent="0.25">
      <c r="A1661" s="25">
        <f t="shared" ref="A1661" si="581">A1660+1</f>
        <v>1600</v>
      </c>
      <c r="B1661" s="22">
        <f t="shared" si="575"/>
        <v>12</v>
      </c>
      <c r="C1661" s="23">
        <v>751</v>
      </c>
      <c r="D1661" s="36" t="s">
        <v>2932</v>
      </c>
      <c r="E1661" s="19" t="s">
        <v>127</v>
      </c>
      <c r="F1661" s="19" t="s">
        <v>2933</v>
      </c>
      <c r="G1661" s="19" t="s">
        <v>2908</v>
      </c>
      <c r="H1661" s="18" t="s">
        <v>2912</v>
      </c>
      <c r="I1661" s="30">
        <v>169.10400000000001</v>
      </c>
      <c r="J1661" s="30">
        <v>84.552000000000007</v>
      </c>
      <c r="K1661" s="30">
        <v>0</v>
      </c>
      <c r="L1661" s="30">
        <v>50.554000000000002</v>
      </c>
      <c r="M1661" s="30">
        <v>0</v>
      </c>
      <c r="N1661" s="30">
        <v>17</v>
      </c>
      <c r="O1661" s="30">
        <v>16.998000000000001</v>
      </c>
    </row>
    <row r="1662" spans="1:15" ht="60.75" x14ac:dyDescent="0.25">
      <c r="A1662" s="25">
        <f t="shared" ref="A1662" si="582">A1661+1</f>
        <v>1601</v>
      </c>
      <c r="B1662" s="22">
        <f t="shared" si="575"/>
        <v>13</v>
      </c>
      <c r="C1662" s="23">
        <v>773</v>
      </c>
      <c r="D1662" s="36" t="s">
        <v>2934</v>
      </c>
      <c r="E1662" s="19" t="s">
        <v>127</v>
      </c>
      <c r="F1662" s="19" t="s">
        <v>2935</v>
      </c>
      <c r="G1662" s="19" t="s">
        <v>2908</v>
      </c>
      <c r="H1662" s="18" t="s">
        <v>2912</v>
      </c>
      <c r="I1662" s="30">
        <v>298</v>
      </c>
      <c r="J1662" s="30">
        <v>149</v>
      </c>
      <c r="K1662" s="30">
        <v>0</v>
      </c>
      <c r="L1662" s="30">
        <v>88.700999999999993</v>
      </c>
      <c r="M1662" s="30">
        <v>0</v>
      </c>
      <c r="N1662" s="30">
        <v>36.200000000000003</v>
      </c>
      <c r="O1662" s="30">
        <v>24.099</v>
      </c>
    </row>
    <row r="1663" spans="1:15" ht="40.5" x14ac:dyDescent="0.25">
      <c r="A1663" s="25">
        <f t="shared" ref="A1663" si="583">A1662+1</f>
        <v>1602</v>
      </c>
      <c r="B1663" s="22">
        <f t="shared" si="575"/>
        <v>14</v>
      </c>
      <c r="C1663" s="23">
        <v>781</v>
      </c>
      <c r="D1663" s="36" t="s">
        <v>2936</v>
      </c>
      <c r="E1663" s="19" t="s">
        <v>127</v>
      </c>
      <c r="F1663" s="19" t="s">
        <v>198</v>
      </c>
      <c r="G1663" s="19" t="s">
        <v>2908</v>
      </c>
      <c r="H1663" s="18" t="s">
        <v>2912</v>
      </c>
      <c r="I1663" s="30">
        <v>500</v>
      </c>
      <c r="J1663" s="30">
        <v>250</v>
      </c>
      <c r="K1663" s="30">
        <v>0</v>
      </c>
      <c r="L1663" s="30">
        <v>154</v>
      </c>
      <c r="M1663" s="30">
        <v>0</v>
      </c>
      <c r="N1663" s="30">
        <v>48.7</v>
      </c>
      <c r="O1663" s="30">
        <v>47.3</v>
      </c>
    </row>
    <row r="1664" spans="1:15" ht="56.25" x14ac:dyDescent="0.25">
      <c r="A1664" s="25">
        <f t="shared" ref="A1664" si="584">A1663+1</f>
        <v>1603</v>
      </c>
      <c r="B1664" s="22">
        <f t="shared" si="575"/>
        <v>15</v>
      </c>
      <c r="C1664" s="23">
        <v>975</v>
      </c>
      <c r="D1664" s="36" t="s">
        <v>2937</v>
      </c>
      <c r="E1664" s="19" t="s">
        <v>127</v>
      </c>
      <c r="F1664" s="19" t="s">
        <v>2938</v>
      </c>
      <c r="G1664" s="19" t="s">
        <v>2908</v>
      </c>
      <c r="H1664" s="18" t="s">
        <v>2513</v>
      </c>
      <c r="I1664" s="30">
        <v>109.65</v>
      </c>
      <c r="J1664" s="30">
        <v>54.825000000000003</v>
      </c>
      <c r="K1664" s="30">
        <v>0</v>
      </c>
      <c r="L1664" s="30">
        <v>43.86</v>
      </c>
      <c r="M1664" s="30">
        <v>0</v>
      </c>
      <c r="N1664" s="30">
        <v>10.965</v>
      </c>
      <c r="O1664" s="30">
        <v>0</v>
      </c>
    </row>
    <row r="1665" spans="1:15" ht="93.75" x14ac:dyDescent="0.25">
      <c r="A1665" s="25">
        <f t="shared" ref="A1665" si="585">A1664+1</f>
        <v>1604</v>
      </c>
      <c r="B1665" s="22">
        <f t="shared" si="575"/>
        <v>16</v>
      </c>
      <c r="C1665" s="23">
        <v>1099</v>
      </c>
      <c r="D1665" s="36" t="s">
        <v>2939</v>
      </c>
      <c r="E1665" s="19" t="s">
        <v>127</v>
      </c>
      <c r="F1665" s="19" t="s">
        <v>2940</v>
      </c>
      <c r="G1665" s="19" t="s">
        <v>2908</v>
      </c>
      <c r="H1665" s="18" t="s">
        <v>2912</v>
      </c>
      <c r="I1665" s="30">
        <v>170.33</v>
      </c>
      <c r="J1665" s="30">
        <v>85.165000000000006</v>
      </c>
      <c r="K1665" s="30">
        <v>0</v>
      </c>
      <c r="L1665" s="30">
        <v>47.664999999999999</v>
      </c>
      <c r="M1665" s="30">
        <v>0</v>
      </c>
      <c r="N1665" s="30">
        <v>37.5</v>
      </c>
      <c r="O1665" s="30">
        <v>0</v>
      </c>
    </row>
    <row r="1666" spans="1:15" ht="56.25" x14ac:dyDescent="0.25">
      <c r="A1666" s="25">
        <f t="shared" ref="A1666" si="586">A1665+1</f>
        <v>1605</v>
      </c>
      <c r="B1666" s="22">
        <f t="shared" si="575"/>
        <v>17</v>
      </c>
      <c r="C1666" s="23">
        <v>1188</v>
      </c>
      <c r="D1666" s="36" t="s">
        <v>2941</v>
      </c>
      <c r="E1666" s="19" t="s">
        <v>127</v>
      </c>
      <c r="F1666" s="19" t="s">
        <v>2942</v>
      </c>
      <c r="G1666" s="19" t="s">
        <v>2908</v>
      </c>
      <c r="H1666" s="18" t="s">
        <v>2835</v>
      </c>
      <c r="I1666" s="30">
        <v>284.83499999999998</v>
      </c>
      <c r="J1666" s="30">
        <v>142.417</v>
      </c>
      <c r="K1666" s="30">
        <v>0</v>
      </c>
      <c r="L1666" s="30">
        <v>81.602999999999994</v>
      </c>
      <c r="M1666" s="30">
        <v>40</v>
      </c>
      <c r="N1666" s="30">
        <v>10</v>
      </c>
      <c r="O1666" s="30">
        <v>10.815</v>
      </c>
    </row>
    <row r="1667" spans="1:15" ht="40.5" x14ac:dyDescent="0.25">
      <c r="A1667" s="25">
        <f t="shared" ref="A1667" si="587">A1666+1</f>
        <v>1606</v>
      </c>
      <c r="B1667" s="22">
        <f t="shared" si="575"/>
        <v>18</v>
      </c>
      <c r="C1667" s="23">
        <v>1590</v>
      </c>
      <c r="D1667" s="36" t="s">
        <v>2943</v>
      </c>
      <c r="E1667" s="19" t="s">
        <v>127</v>
      </c>
      <c r="F1667" s="19" t="s">
        <v>2944</v>
      </c>
      <c r="G1667" s="19" t="s">
        <v>2908</v>
      </c>
      <c r="H1667" s="18" t="s">
        <v>2835</v>
      </c>
      <c r="I1667" s="30">
        <v>384.63099999999997</v>
      </c>
      <c r="J1667" s="30">
        <v>192.315</v>
      </c>
      <c r="K1667" s="30">
        <v>0</v>
      </c>
      <c r="L1667" s="30">
        <v>102.614</v>
      </c>
      <c r="M1667" s="30">
        <v>70</v>
      </c>
      <c r="N1667" s="30">
        <v>0</v>
      </c>
      <c r="O1667" s="30">
        <v>19.702000000000002</v>
      </c>
    </row>
    <row r="1668" spans="1:15" ht="60.75" x14ac:dyDescent="0.25">
      <c r="A1668" s="25">
        <f t="shared" ref="A1668" si="588">A1667+1</f>
        <v>1607</v>
      </c>
      <c r="B1668" s="22">
        <f t="shared" si="575"/>
        <v>19</v>
      </c>
      <c r="C1668" s="23">
        <v>1597</v>
      </c>
      <c r="D1668" s="36" t="s">
        <v>2945</v>
      </c>
      <c r="E1668" s="19" t="s">
        <v>127</v>
      </c>
      <c r="F1668" s="19" t="s">
        <v>2946</v>
      </c>
      <c r="G1668" s="19" t="s">
        <v>2908</v>
      </c>
      <c r="H1668" s="18" t="s">
        <v>2912</v>
      </c>
      <c r="I1668" s="30">
        <v>298.67</v>
      </c>
      <c r="J1668" s="30">
        <v>149.33500000000001</v>
      </c>
      <c r="K1668" s="30">
        <v>0</v>
      </c>
      <c r="L1668" s="30">
        <v>74.019000000000005</v>
      </c>
      <c r="M1668" s="30">
        <v>30</v>
      </c>
      <c r="N1668" s="30">
        <v>30.875</v>
      </c>
      <c r="O1668" s="30">
        <v>14.441000000000001</v>
      </c>
    </row>
    <row r="1669" spans="1:15" ht="60.75" x14ac:dyDescent="0.25">
      <c r="A1669" s="25">
        <f t="shared" ref="A1669" si="589">A1668+1</f>
        <v>1608</v>
      </c>
      <c r="B1669" s="22">
        <f t="shared" si="575"/>
        <v>20</v>
      </c>
      <c r="C1669" s="23">
        <v>1688</v>
      </c>
      <c r="D1669" s="36" t="s">
        <v>2947</v>
      </c>
      <c r="E1669" s="19" t="s">
        <v>127</v>
      </c>
      <c r="F1669" s="19" t="s">
        <v>2865</v>
      </c>
      <c r="G1669" s="19" t="s">
        <v>2908</v>
      </c>
      <c r="H1669" s="18" t="s">
        <v>2912</v>
      </c>
      <c r="I1669" s="30">
        <v>465.601</v>
      </c>
      <c r="J1669" s="30">
        <v>232.8</v>
      </c>
      <c r="K1669" s="30">
        <v>0</v>
      </c>
      <c r="L1669" s="30">
        <v>139.82599999999999</v>
      </c>
      <c r="M1669" s="30">
        <v>55</v>
      </c>
      <c r="N1669" s="30">
        <v>10</v>
      </c>
      <c r="O1669" s="30">
        <v>27.975000000000001</v>
      </c>
    </row>
    <row r="1670" spans="1:15" s="3" customFormat="1" ht="40.5" x14ac:dyDescent="0.25">
      <c r="A1670" s="25">
        <f t="shared" ref="A1670" si="590">A1669+1</f>
        <v>1609</v>
      </c>
      <c r="B1670" s="22">
        <f t="shared" si="575"/>
        <v>21</v>
      </c>
      <c r="C1670" s="22">
        <v>1777</v>
      </c>
      <c r="D1670" s="35" t="s">
        <v>2948</v>
      </c>
      <c r="E1670" s="18" t="s">
        <v>127</v>
      </c>
      <c r="F1670" s="18" t="s">
        <v>20</v>
      </c>
      <c r="G1670" s="18" t="s">
        <v>2908</v>
      </c>
      <c r="H1670" s="18" t="s">
        <v>2921</v>
      </c>
      <c r="I1670" s="30">
        <v>203.93199999999999</v>
      </c>
      <c r="J1670" s="30">
        <v>100</v>
      </c>
      <c r="K1670" s="30">
        <v>0</v>
      </c>
      <c r="L1670" s="30">
        <v>41.732999999999997</v>
      </c>
      <c r="M1670" s="30">
        <v>45</v>
      </c>
      <c r="N1670" s="30">
        <v>0</v>
      </c>
      <c r="O1670" s="30">
        <v>17.199000000000002</v>
      </c>
    </row>
    <row r="1671" spans="1:15" ht="56.25" x14ac:dyDescent="0.25">
      <c r="A1671" s="25">
        <f t="shared" ref="A1671" si="591">A1670+1</f>
        <v>1610</v>
      </c>
      <c r="B1671" s="22">
        <f t="shared" si="575"/>
        <v>22</v>
      </c>
      <c r="C1671" s="23">
        <v>2234</v>
      </c>
      <c r="D1671" s="36" t="s">
        <v>2949</v>
      </c>
      <c r="E1671" s="19" t="s">
        <v>127</v>
      </c>
      <c r="F1671" s="19" t="s">
        <v>2950</v>
      </c>
      <c r="G1671" s="19" t="s">
        <v>2908</v>
      </c>
      <c r="H1671" s="18" t="s">
        <v>2328</v>
      </c>
      <c r="I1671" s="30">
        <v>110</v>
      </c>
      <c r="J1671" s="30">
        <v>55</v>
      </c>
      <c r="K1671" s="30">
        <v>0</v>
      </c>
      <c r="L1671" s="30">
        <v>19</v>
      </c>
      <c r="M1671" s="30">
        <v>36</v>
      </c>
      <c r="N1671" s="30">
        <v>0</v>
      </c>
      <c r="O1671" s="30">
        <v>0</v>
      </c>
    </row>
    <row r="1672" spans="1:15" ht="60.75" x14ac:dyDescent="0.25">
      <c r="A1672" s="25">
        <f t="shared" ref="A1672" si="592">A1671+1</f>
        <v>1611</v>
      </c>
      <c r="B1672" s="22">
        <f t="shared" si="575"/>
        <v>23</v>
      </c>
      <c r="C1672" s="23">
        <v>735</v>
      </c>
      <c r="D1672" s="36" t="s">
        <v>2951</v>
      </c>
      <c r="E1672" s="19" t="s">
        <v>22</v>
      </c>
      <c r="F1672" s="19" t="s">
        <v>2952</v>
      </c>
      <c r="G1672" s="19" t="s">
        <v>2908</v>
      </c>
      <c r="H1672" s="18" t="s">
        <v>2912</v>
      </c>
      <c r="I1672" s="30">
        <v>298</v>
      </c>
      <c r="J1672" s="30">
        <v>149</v>
      </c>
      <c r="K1672" s="30">
        <v>0</v>
      </c>
      <c r="L1672" s="30">
        <v>95</v>
      </c>
      <c r="M1672" s="30">
        <v>0</v>
      </c>
      <c r="N1672" s="30">
        <v>27.5</v>
      </c>
      <c r="O1672" s="30">
        <v>26.5</v>
      </c>
    </row>
    <row r="1673" spans="1:15" ht="75" x14ac:dyDescent="0.25">
      <c r="A1673" s="25">
        <f t="shared" ref="A1673" si="593">A1672+1</f>
        <v>1612</v>
      </c>
      <c r="B1673" s="22">
        <f t="shared" si="575"/>
        <v>24</v>
      </c>
      <c r="C1673" s="23">
        <v>1288</v>
      </c>
      <c r="D1673" s="36" t="s">
        <v>2953</v>
      </c>
      <c r="E1673" s="19" t="s">
        <v>22</v>
      </c>
      <c r="F1673" s="19" t="s">
        <v>2954</v>
      </c>
      <c r="G1673" s="19" t="s">
        <v>2908</v>
      </c>
      <c r="H1673" s="18" t="s">
        <v>2912</v>
      </c>
      <c r="I1673" s="30">
        <v>499.38400000000001</v>
      </c>
      <c r="J1673" s="30">
        <v>249.69200000000001</v>
      </c>
      <c r="K1673" s="30">
        <v>0</v>
      </c>
      <c r="L1673" s="30">
        <v>153.96600000000001</v>
      </c>
      <c r="M1673" s="30">
        <v>47.863</v>
      </c>
      <c r="N1673" s="30">
        <v>0</v>
      </c>
      <c r="O1673" s="30">
        <v>47.863</v>
      </c>
    </row>
    <row r="1674" spans="1:15" ht="40.5" x14ac:dyDescent="0.25">
      <c r="A1674" s="25">
        <f t="shared" ref="A1674" si="594">A1673+1</f>
        <v>1613</v>
      </c>
      <c r="B1674" s="22">
        <f t="shared" si="575"/>
        <v>25</v>
      </c>
      <c r="C1674" s="23">
        <v>1816</v>
      </c>
      <c r="D1674" s="36" t="s">
        <v>2955</v>
      </c>
      <c r="E1674" s="19" t="s">
        <v>22</v>
      </c>
      <c r="F1674" s="19" t="s">
        <v>2956</v>
      </c>
      <c r="G1674" s="19" t="s">
        <v>2908</v>
      </c>
      <c r="H1674" s="18" t="s">
        <v>2957</v>
      </c>
      <c r="I1674" s="30">
        <v>297.29399999999998</v>
      </c>
      <c r="J1674" s="30">
        <v>148.64699999999999</v>
      </c>
      <c r="K1674" s="30">
        <v>0</v>
      </c>
      <c r="L1674" s="30">
        <v>68.212999999999994</v>
      </c>
      <c r="M1674" s="30">
        <v>55</v>
      </c>
      <c r="N1674" s="30">
        <v>0</v>
      </c>
      <c r="O1674" s="30">
        <v>25.434000000000001</v>
      </c>
    </row>
    <row r="1675" spans="1:15" ht="60.75" x14ac:dyDescent="0.25">
      <c r="A1675" s="25">
        <f t="shared" ref="A1675" si="595">A1674+1</f>
        <v>1614</v>
      </c>
      <c r="B1675" s="22">
        <f t="shared" si="575"/>
        <v>26</v>
      </c>
      <c r="C1675" s="23">
        <v>1916</v>
      </c>
      <c r="D1675" s="36" t="s">
        <v>2958</v>
      </c>
      <c r="E1675" s="19" t="s">
        <v>22</v>
      </c>
      <c r="F1675" s="19" t="s">
        <v>2952</v>
      </c>
      <c r="G1675" s="19" t="s">
        <v>2908</v>
      </c>
      <c r="H1675" s="18" t="s">
        <v>2912</v>
      </c>
      <c r="I1675" s="30">
        <v>291.78500000000003</v>
      </c>
      <c r="J1675" s="30">
        <v>145.893</v>
      </c>
      <c r="K1675" s="30">
        <v>0</v>
      </c>
      <c r="L1675" s="30">
        <v>116.712</v>
      </c>
      <c r="M1675" s="30">
        <v>29.18</v>
      </c>
      <c r="N1675" s="30">
        <v>0</v>
      </c>
      <c r="O1675" s="30">
        <v>0</v>
      </c>
    </row>
    <row r="1676" spans="1:15" ht="75" x14ac:dyDescent="0.25">
      <c r="A1676" s="25">
        <f t="shared" ref="A1676" si="596">A1675+1</f>
        <v>1615</v>
      </c>
      <c r="B1676" s="22">
        <f t="shared" si="575"/>
        <v>27</v>
      </c>
      <c r="C1676" s="23">
        <v>2632</v>
      </c>
      <c r="D1676" s="36" t="s">
        <v>2959</v>
      </c>
      <c r="E1676" s="19" t="s">
        <v>22</v>
      </c>
      <c r="F1676" s="19" t="s">
        <v>2954</v>
      </c>
      <c r="G1676" s="19" t="s">
        <v>2908</v>
      </c>
      <c r="H1676" s="18" t="s">
        <v>2912</v>
      </c>
      <c r="I1676" s="30">
        <v>222.46799999999999</v>
      </c>
      <c r="J1676" s="30">
        <v>111.23399999999999</v>
      </c>
      <c r="K1676" s="30">
        <v>0</v>
      </c>
      <c r="L1676" s="30">
        <v>74.534000000000006</v>
      </c>
      <c r="M1676" s="30">
        <v>30</v>
      </c>
      <c r="N1676" s="30">
        <v>0</v>
      </c>
      <c r="O1676" s="30">
        <v>6.7</v>
      </c>
    </row>
    <row r="1677" spans="1:15" s="10" customFormat="1" ht="20.25" x14ac:dyDescent="0.3">
      <c r="A1677" s="26"/>
      <c r="B1677" s="6">
        <v>18</v>
      </c>
      <c r="C1677" s="6"/>
      <c r="D1677" s="7" t="s">
        <v>2960</v>
      </c>
      <c r="E1677" s="20"/>
      <c r="F1677" s="20"/>
      <c r="G1677" s="20"/>
      <c r="H1677" s="20"/>
      <c r="I1677" s="11">
        <f>SUM(I1678:I1695)</f>
        <v>6364.2549999999992</v>
      </c>
      <c r="J1677" s="11">
        <f t="shared" ref="J1677:O1677" si="597">SUM(J1678:J1695)</f>
        <v>3182.1259999999993</v>
      </c>
      <c r="K1677" s="11">
        <f t="shared" si="597"/>
        <v>0</v>
      </c>
      <c r="L1677" s="11">
        <f t="shared" si="597"/>
        <v>1768.9430000000002</v>
      </c>
      <c r="M1677" s="11">
        <f t="shared" si="597"/>
        <v>966.08800000000008</v>
      </c>
      <c r="N1677" s="11">
        <f t="shared" si="597"/>
        <v>240.70699999999999</v>
      </c>
      <c r="O1677" s="11">
        <f t="shared" si="597"/>
        <v>206.39099999999996</v>
      </c>
    </row>
    <row r="1678" spans="1:15" ht="40.5" x14ac:dyDescent="0.25">
      <c r="A1678" s="25">
        <f>A1676+1</f>
        <v>1616</v>
      </c>
      <c r="B1678" s="22">
        <v>1</v>
      </c>
      <c r="C1678" s="23">
        <v>2263</v>
      </c>
      <c r="D1678" s="36" t="s">
        <v>2961</v>
      </c>
      <c r="E1678" s="19" t="s">
        <v>6</v>
      </c>
      <c r="F1678" s="19" t="s">
        <v>2962</v>
      </c>
      <c r="G1678" s="19" t="s">
        <v>2963</v>
      </c>
      <c r="H1678" s="18" t="s">
        <v>2964</v>
      </c>
      <c r="I1678" s="30">
        <v>499.03100000000001</v>
      </c>
      <c r="J1678" s="30">
        <v>249.51499999999999</v>
      </c>
      <c r="K1678" s="30">
        <v>0</v>
      </c>
      <c r="L1678" s="30">
        <v>149.21600000000001</v>
      </c>
      <c r="M1678" s="30">
        <v>100.3</v>
      </c>
      <c r="N1678" s="30">
        <v>0</v>
      </c>
      <c r="O1678" s="30">
        <v>0</v>
      </c>
    </row>
    <row r="1679" spans="1:15" ht="131.25" x14ac:dyDescent="0.25">
      <c r="A1679" s="25">
        <f t="shared" ref="A1679:B1694" si="598">A1678+1</f>
        <v>1617</v>
      </c>
      <c r="B1679" s="22">
        <f>B1678+1</f>
        <v>2</v>
      </c>
      <c r="C1679" s="23">
        <v>2295</v>
      </c>
      <c r="D1679" s="36" t="s">
        <v>2966</v>
      </c>
      <c r="E1679" s="19" t="s">
        <v>6</v>
      </c>
      <c r="F1679" s="19" t="s">
        <v>2967</v>
      </c>
      <c r="G1679" s="19" t="s">
        <v>2963</v>
      </c>
      <c r="H1679" s="18" t="s">
        <v>2968</v>
      </c>
      <c r="I1679" s="30">
        <v>498.10199999999998</v>
      </c>
      <c r="J1679" s="30">
        <v>249.05099999999999</v>
      </c>
      <c r="K1679" s="30">
        <v>0</v>
      </c>
      <c r="L1679" s="30">
        <v>124.52500000000001</v>
      </c>
      <c r="M1679" s="30">
        <v>124.526</v>
      </c>
      <c r="N1679" s="30">
        <v>0</v>
      </c>
      <c r="O1679" s="30">
        <v>0</v>
      </c>
    </row>
    <row r="1680" spans="1:15" ht="60.75" x14ac:dyDescent="0.25">
      <c r="A1680" s="25">
        <f t="shared" ref="A1680" si="599">A1679+1</f>
        <v>1618</v>
      </c>
      <c r="B1680" s="22">
        <f>B1679+1</f>
        <v>3</v>
      </c>
      <c r="C1680" s="23">
        <v>1867</v>
      </c>
      <c r="D1680" s="36" t="s">
        <v>2969</v>
      </c>
      <c r="E1680" s="19" t="s">
        <v>26</v>
      </c>
      <c r="F1680" s="19" t="s">
        <v>20</v>
      </c>
      <c r="G1680" s="19" t="s">
        <v>2963</v>
      </c>
      <c r="H1680" s="18" t="s">
        <v>50</v>
      </c>
      <c r="I1680" s="30">
        <v>311.76400000000001</v>
      </c>
      <c r="J1680" s="30">
        <v>155.88200000000001</v>
      </c>
      <c r="K1680" s="30">
        <v>0</v>
      </c>
      <c r="L1680" s="30">
        <v>92.8</v>
      </c>
      <c r="M1680" s="30">
        <v>14.833</v>
      </c>
      <c r="N1680" s="30">
        <v>30</v>
      </c>
      <c r="O1680" s="30">
        <v>18.248999999999999</v>
      </c>
    </row>
    <row r="1681" spans="1:15" ht="81" x14ac:dyDescent="0.25">
      <c r="A1681" s="25">
        <f t="shared" ref="A1681" si="600">A1680+1</f>
        <v>1619</v>
      </c>
      <c r="B1681" s="22">
        <f t="shared" si="598"/>
        <v>4</v>
      </c>
      <c r="C1681" s="23">
        <v>1883</v>
      </c>
      <c r="D1681" s="36" t="s">
        <v>2970</v>
      </c>
      <c r="E1681" s="19" t="s">
        <v>26</v>
      </c>
      <c r="F1681" s="19" t="s">
        <v>43</v>
      </c>
      <c r="G1681" s="19" t="s">
        <v>2963</v>
      </c>
      <c r="H1681" s="18" t="s">
        <v>50</v>
      </c>
      <c r="I1681" s="30">
        <v>399.54399999999998</v>
      </c>
      <c r="J1681" s="30">
        <v>199.77199999999999</v>
      </c>
      <c r="K1681" s="30">
        <v>0</v>
      </c>
      <c r="L1681" s="30">
        <v>140</v>
      </c>
      <c r="M1681" s="30">
        <v>20.228000000000002</v>
      </c>
      <c r="N1681" s="30">
        <v>22.018000000000001</v>
      </c>
      <c r="O1681" s="30">
        <v>17.526</v>
      </c>
    </row>
    <row r="1682" spans="1:15" ht="40.5" x14ac:dyDescent="0.25">
      <c r="A1682" s="25">
        <f t="shared" ref="A1682" si="601">A1681+1</f>
        <v>1620</v>
      </c>
      <c r="B1682" s="22">
        <f t="shared" si="598"/>
        <v>5</v>
      </c>
      <c r="C1682" s="23">
        <v>2158</v>
      </c>
      <c r="D1682" s="36" t="s">
        <v>2971</v>
      </c>
      <c r="E1682" s="19" t="s">
        <v>26</v>
      </c>
      <c r="F1682" s="19" t="s">
        <v>2965</v>
      </c>
      <c r="G1682" s="19" t="s">
        <v>2963</v>
      </c>
      <c r="H1682" s="18" t="s">
        <v>50</v>
      </c>
      <c r="I1682" s="30">
        <v>499.99799999999999</v>
      </c>
      <c r="J1682" s="30">
        <v>249.999</v>
      </c>
      <c r="K1682" s="30">
        <v>0</v>
      </c>
      <c r="L1682" s="30">
        <v>119.999</v>
      </c>
      <c r="M1682" s="30">
        <v>130</v>
      </c>
      <c r="N1682" s="30">
        <v>0</v>
      </c>
      <c r="O1682" s="30">
        <v>0</v>
      </c>
    </row>
    <row r="1683" spans="1:15" ht="40.5" x14ac:dyDescent="0.25">
      <c r="A1683" s="25">
        <f t="shared" ref="A1683" si="602">A1682+1</f>
        <v>1621</v>
      </c>
      <c r="B1683" s="22">
        <f t="shared" si="598"/>
        <v>6</v>
      </c>
      <c r="C1683" s="23">
        <v>2169</v>
      </c>
      <c r="D1683" s="36" t="s">
        <v>2972</v>
      </c>
      <c r="E1683" s="19" t="s">
        <v>26</v>
      </c>
      <c r="F1683" s="19" t="s">
        <v>2965</v>
      </c>
      <c r="G1683" s="19" t="s">
        <v>2963</v>
      </c>
      <c r="H1683" s="18" t="s">
        <v>50</v>
      </c>
      <c r="I1683" s="30">
        <v>499.892</v>
      </c>
      <c r="J1683" s="30">
        <v>249.946</v>
      </c>
      <c r="K1683" s="30">
        <v>0</v>
      </c>
      <c r="L1683" s="30">
        <v>119.974</v>
      </c>
      <c r="M1683" s="30">
        <v>129.97200000000001</v>
      </c>
      <c r="N1683" s="30">
        <v>0</v>
      </c>
      <c r="O1683" s="30">
        <v>0</v>
      </c>
    </row>
    <row r="1684" spans="1:15" ht="60.75" x14ac:dyDescent="0.25">
      <c r="A1684" s="25">
        <f t="shared" ref="A1684" si="603">A1683+1</f>
        <v>1622</v>
      </c>
      <c r="B1684" s="22">
        <f t="shared" si="598"/>
        <v>7</v>
      </c>
      <c r="C1684" s="23">
        <v>1621</v>
      </c>
      <c r="D1684" s="36" t="s">
        <v>2973</v>
      </c>
      <c r="E1684" s="19" t="s">
        <v>24</v>
      </c>
      <c r="F1684" s="19" t="s">
        <v>51</v>
      </c>
      <c r="G1684" s="19" t="s">
        <v>2963</v>
      </c>
      <c r="H1684" s="18" t="s">
        <v>2974</v>
      </c>
      <c r="I1684" s="30">
        <v>104.24</v>
      </c>
      <c r="J1684" s="30">
        <v>52.12</v>
      </c>
      <c r="K1684" s="30">
        <v>0</v>
      </c>
      <c r="L1684" s="30">
        <v>26.06</v>
      </c>
      <c r="M1684" s="30">
        <v>20</v>
      </c>
      <c r="N1684" s="30">
        <v>6.06</v>
      </c>
      <c r="O1684" s="30">
        <v>0</v>
      </c>
    </row>
    <row r="1685" spans="1:15" ht="60.75" x14ac:dyDescent="0.25">
      <c r="A1685" s="25">
        <f t="shared" ref="A1685" si="604">A1684+1</f>
        <v>1623</v>
      </c>
      <c r="B1685" s="22">
        <f t="shared" si="598"/>
        <v>8</v>
      </c>
      <c r="C1685" s="23">
        <v>1712</v>
      </c>
      <c r="D1685" s="36" t="s">
        <v>2975</v>
      </c>
      <c r="E1685" s="19" t="s">
        <v>24</v>
      </c>
      <c r="F1685" s="19" t="s">
        <v>2976</v>
      </c>
      <c r="G1685" s="19" t="s">
        <v>2963</v>
      </c>
      <c r="H1685" s="18" t="s">
        <v>2977</v>
      </c>
      <c r="I1685" s="30">
        <v>110</v>
      </c>
      <c r="J1685" s="30">
        <v>55</v>
      </c>
      <c r="K1685" s="30">
        <v>0</v>
      </c>
      <c r="L1685" s="30">
        <v>27.5</v>
      </c>
      <c r="M1685" s="30">
        <v>18</v>
      </c>
      <c r="N1685" s="30">
        <v>9.5</v>
      </c>
      <c r="O1685" s="30">
        <v>0</v>
      </c>
    </row>
    <row r="1686" spans="1:15" ht="40.5" x14ac:dyDescent="0.25">
      <c r="A1686" s="25">
        <f t="shared" ref="A1686" si="605">A1685+1</f>
        <v>1624</v>
      </c>
      <c r="B1686" s="22">
        <f t="shared" si="598"/>
        <v>9</v>
      </c>
      <c r="C1686" s="23">
        <v>2194</v>
      </c>
      <c r="D1686" s="36" t="s">
        <v>2978</v>
      </c>
      <c r="E1686" s="19" t="s">
        <v>24</v>
      </c>
      <c r="F1686" s="19" t="s">
        <v>20</v>
      </c>
      <c r="G1686" s="19" t="s">
        <v>2963</v>
      </c>
      <c r="H1686" s="18" t="s">
        <v>50</v>
      </c>
      <c r="I1686" s="30">
        <v>370.71800000000002</v>
      </c>
      <c r="J1686" s="30">
        <v>185.35900000000001</v>
      </c>
      <c r="K1686" s="30">
        <v>0</v>
      </c>
      <c r="L1686" s="30">
        <v>107.35899999999999</v>
      </c>
      <c r="M1686" s="30">
        <v>78</v>
      </c>
      <c r="N1686" s="30">
        <v>0</v>
      </c>
      <c r="O1686" s="30">
        <v>0</v>
      </c>
    </row>
    <row r="1687" spans="1:15" ht="40.5" x14ac:dyDescent="0.25">
      <c r="A1687" s="25">
        <f t="shared" ref="A1687" si="606">A1686+1</f>
        <v>1625</v>
      </c>
      <c r="B1687" s="22">
        <f t="shared" si="598"/>
        <v>10</v>
      </c>
      <c r="C1687" s="23">
        <v>2268</v>
      </c>
      <c r="D1687" s="36" t="s">
        <v>2979</v>
      </c>
      <c r="E1687" s="19" t="s">
        <v>24</v>
      </c>
      <c r="F1687" s="19" t="s">
        <v>2980</v>
      </c>
      <c r="G1687" s="19" t="s">
        <v>2963</v>
      </c>
      <c r="H1687" s="18" t="s">
        <v>2981</v>
      </c>
      <c r="I1687" s="30">
        <v>298.35000000000002</v>
      </c>
      <c r="J1687" s="30">
        <v>149.17500000000001</v>
      </c>
      <c r="K1687" s="30">
        <v>0</v>
      </c>
      <c r="L1687" s="30">
        <v>86.224999999999994</v>
      </c>
      <c r="M1687" s="30">
        <v>0</v>
      </c>
      <c r="N1687" s="30">
        <v>37.777000000000001</v>
      </c>
      <c r="O1687" s="30">
        <v>25.172999999999998</v>
      </c>
    </row>
    <row r="1688" spans="1:15" ht="60.75" x14ac:dyDescent="0.25">
      <c r="A1688" s="25">
        <f t="shared" ref="A1688" si="607">A1687+1</f>
        <v>1626</v>
      </c>
      <c r="B1688" s="22">
        <f t="shared" si="598"/>
        <v>11</v>
      </c>
      <c r="C1688" s="23">
        <v>2294</v>
      </c>
      <c r="D1688" s="36" t="s">
        <v>2982</v>
      </c>
      <c r="E1688" s="19" t="s">
        <v>24</v>
      </c>
      <c r="F1688" s="19" t="s">
        <v>35</v>
      </c>
      <c r="G1688" s="19" t="s">
        <v>2963</v>
      </c>
      <c r="H1688" s="18" t="s">
        <v>2983</v>
      </c>
      <c r="I1688" s="30">
        <v>453.57499999999999</v>
      </c>
      <c r="J1688" s="30">
        <v>226.78700000000001</v>
      </c>
      <c r="K1688" s="30">
        <v>0</v>
      </c>
      <c r="L1688" s="30">
        <v>113.39400000000001</v>
      </c>
      <c r="M1688" s="30">
        <v>77.813999999999993</v>
      </c>
      <c r="N1688" s="30">
        <v>0</v>
      </c>
      <c r="O1688" s="30">
        <v>35.58</v>
      </c>
    </row>
    <row r="1689" spans="1:15" ht="40.5" x14ac:dyDescent="0.25">
      <c r="A1689" s="25">
        <f t="shared" ref="A1689" si="608">A1688+1</f>
        <v>1627</v>
      </c>
      <c r="B1689" s="22">
        <f t="shared" si="598"/>
        <v>12</v>
      </c>
      <c r="C1689" s="23">
        <v>2338</v>
      </c>
      <c r="D1689" s="36" t="s">
        <v>2984</v>
      </c>
      <c r="E1689" s="19" t="s">
        <v>24</v>
      </c>
      <c r="F1689" s="19" t="s">
        <v>2985</v>
      </c>
      <c r="G1689" s="19" t="s">
        <v>2963</v>
      </c>
      <c r="H1689" s="18" t="s">
        <v>2986</v>
      </c>
      <c r="I1689" s="30">
        <v>280</v>
      </c>
      <c r="J1689" s="30">
        <v>140</v>
      </c>
      <c r="K1689" s="30">
        <v>0</v>
      </c>
      <c r="L1689" s="30">
        <v>83.72</v>
      </c>
      <c r="M1689" s="30">
        <v>0</v>
      </c>
      <c r="N1689" s="30">
        <v>37.688000000000002</v>
      </c>
      <c r="O1689" s="30">
        <v>18.591999999999999</v>
      </c>
    </row>
    <row r="1690" spans="1:15" ht="56.25" x14ac:dyDescent="0.25">
      <c r="A1690" s="25">
        <f t="shared" ref="A1690" si="609">A1689+1</f>
        <v>1628</v>
      </c>
      <c r="B1690" s="22">
        <f t="shared" si="598"/>
        <v>13</v>
      </c>
      <c r="C1690" s="23">
        <v>2560</v>
      </c>
      <c r="D1690" s="36" t="s">
        <v>2987</v>
      </c>
      <c r="E1690" s="19" t="s">
        <v>24</v>
      </c>
      <c r="F1690" s="19" t="s">
        <v>4150</v>
      </c>
      <c r="G1690" s="19" t="s">
        <v>2963</v>
      </c>
      <c r="H1690" s="18" t="s">
        <v>2541</v>
      </c>
      <c r="I1690" s="30">
        <v>493.84100000000001</v>
      </c>
      <c r="J1690" s="30">
        <v>246.92099999999999</v>
      </c>
      <c r="K1690" s="30">
        <v>0</v>
      </c>
      <c r="L1690" s="30">
        <v>123.46</v>
      </c>
      <c r="M1690" s="30">
        <v>102.53700000000001</v>
      </c>
      <c r="N1690" s="30">
        <v>0</v>
      </c>
      <c r="O1690" s="30">
        <v>20.922999999999998</v>
      </c>
    </row>
    <row r="1691" spans="1:15" ht="40.5" x14ac:dyDescent="0.25">
      <c r="A1691" s="25">
        <f t="shared" ref="A1691" si="610">A1690+1</f>
        <v>1629</v>
      </c>
      <c r="B1691" s="22">
        <f t="shared" si="598"/>
        <v>14</v>
      </c>
      <c r="C1691" s="23">
        <v>576</v>
      </c>
      <c r="D1691" s="36" t="s">
        <v>2988</v>
      </c>
      <c r="E1691" s="19" t="s">
        <v>127</v>
      </c>
      <c r="F1691" s="19" t="s">
        <v>20</v>
      </c>
      <c r="G1691" s="19" t="s">
        <v>2963</v>
      </c>
      <c r="H1691" s="18" t="s">
        <v>2989</v>
      </c>
      <c r="I1691" s="30">
        <v>100</v>
      </c>
      <c r="J1691" s="30">
        <v>50</v>
      </c>
      <c r="K1691" s="30">
        <v>0</v>
      </c>
      <c r="L1691" s="30">
        <v>27</v>
      </c>
      <c r="M1691" s="30">
        <v>6</v>
      </c>
      <c r="N1691" s="30">
        <v>17</v>
      </c>
      <c r="O1691" s="30">
        <v>0</v>
      </c>
    </row>
    <row r="1692" spans="1:15" ht="60.75" x14ac:dyDescent="0.25">
      <c r="A1692" s="25">
        <f t="shared" ref="A1692" si="611">A1691+1</f>
        <v>1630</v>
      </c>
      <c r="B1692" s="22">
        <f t="shared" si="598"/>
        <v>15</v>
      </c>
      <c r="C1692" s="23">
        <v>1878</v>
      </c>
      <c r="D1692" s="36" t="s">
        <v>2990</v>
      </c>
      <c r="E1692" s="19" t="s">
        <v>127</v>
      </c>
      <c r="F1692" s="19" t="s">
        <v>51</v>
      </c>
      <c r="G1692" s="19" t="s">
        <v>2963</v>
      </c>
      <c r="H1692" s="18" t="s">
        <v>2974</v>
      </c>
      <c r="I1692" s="30">
        <v>173.66800000000001</v>
      </c>
      <c r="J1692" s="30">
        <v>86.834000000000003</v>
      </c>
      <c r="K1692" s="30">
        <v>0</v>
      </c>
      <c r="L1692" s="30">
        <v>43.417000000000002</v>
      </c>
      <c r="M1692" s="30">
        <v>30</v>
      </c>
      <c r="N1692" s="30">
        <v>13.417</v>
      </c>
      <c r="O1692" s="30">
        <v>0</v>
      </c>
    </row>
    <row r="1693" spans="1:15" ht="40.5" x14ac:dyDescent="0.25">
      <c r="A1693" s="25">
        <f t="shared" ref="A1693" si="612">A1692+1</f>
        <v>1631</v>
      </c>
      <c r="B1693" s="22">
        <f t="shared" si="598"/>
        <v>16</v>
      </c>
      <c r="C1693" s="23">
        <v>2138</v>
      </c>
      <c r="D1693" s="36" t="s">
        <v>2991</v>
      </c>
      <c r="E1693" s="19" t="s">
        <v>127</v>
      </c>
      <c r="F1693" s="19" t="s">
        <v>197</v>
      </c>
      <c r="G1693" s="19" t="s">
        <v>2963</v>
      </c>
      <c r="H1693" s="18" t="s">
        <v>2541</v>
      </c>
      <c r="I1693" s="30">
        <v>496.44499999999999</v>
      </c>
      <c r="J1693" s="30">
        <v>248.22200000000001</v>
      </c>
      <c r="K1693" s="30">
        <v>0</v>
      </c>
      <c r="L1693" s="30">
        <v>150</v>
      </c>
      <c r="M1693" s="30">
        <v>30</v>
      </c>
      <c r="N1693" s="30">
        <v>32.997</v>
      </c>
      <c r="O1693" s="30">
        <v>35.225999999999999</v>
      </c>
    </row>
    <row r="1694" spans="1:15" ht="40.5" x14ac:dyDescent="0.25">
      <c r="A1694" s="25">
        <f t="shared" ref="A1694" si="613">A1693+1</f>
        <v>1632</v>
      </c>
      <c r="B1694" s="22">
        <f t="shared" si="598"/>
        <v>17</v>
      </c>
      <c r="C1694" s="23">
        <v>2250</v>
      </c>
      <c r="D1694" s="36" t="s">
        <v>2992</v>
      </c>
      <c r="E1694" s="19" t="s">
        <v>127</v>
      </c>
      <c r="F1694" s="19" t="s">
        <v>20</v>
      </c>
      <c r="G1694" s="19" t="s">
        <v>2963</v>
      </c>
      <c r="H1694" s="18" t="s">
        <v>50</v>
      </c>
      <c r="I1694" s="30">
        <v>499.71199999999999</v>
      </c>
      <c r="J1694" s="30">
        <v>249.85599999999999</v>
      </c>
      <c r="K1694" s="30">
        <v>0</v>
      </c>
      <c r="L1694" s="30">
        <v>146.60599999999999</v>
      </c>
      <c r="M1694" s="30">
        <v>33.878</v>
      </c>
      <c r="N1694" s="30">
        <v>34.25</v>
      </c>
      <c r="O1694" s="30">
        <v>35.122</v>
      </c>
    </row>
    <row r="1695" spans="1:15" ht="63.75" customHeight="1" x14ac:dyDescent="0.25">
      <c r="A1695" s="25">
        <f t="shared" ref="A1695" si="614">A1694+1</f>
        <v>1633</v>
      </c>
      <c r="B1695" s="22">
        <f t="shared" ref="B1695" si="615">B1694+1</f>
        <v>18</v>
      </c>
      <c r="C1695" s="23">
        <v>803</v>
      </c>
      <c r="D1695" s="36" t="s">
        <v>2993</v>
      </c>
      <c r="E1695" s="19" t="s">
        <v>22</v>
      </c>
      <c r="F1695" s="19" t="s">
        <v>74</v>
      </c>
      <c r="G1695" s="19" t="s">
        <v>2963</v>
      </c>
      <c r="H1695" s="18" t="s">
        <v>50</v>
      </c>
      <c r="I1695" s="30">
        <v>275.375</v>
      </c>
      <c r="J1695" s="30">
        <v>137.68700000000001</v>
      </c>
      <c r="K1695" s="30">
        <v>0</v>
      </c>
      <c r="L1695" s="30">
        <v>87.688000000000002</v>
      </c>
      <c r="M1695" s="30">
        <v>50</v>
      </c>
      <c r="N1695" s="30">
        <v>0</v>
      </c>
      <c r="O1695" s="30">
        <v>0</v>
      </c>
    </row>
    <row r="1696" spans="1:15" s="10" customFormat="1" ht="20.25" x14ac:dyDescent="0.3">
      <c r="A1696" s="26"/>
      <c r="B1696" s="6">
        <v>10</v>
      </c>
      <c r="C1696" s="6"/>
      <c r="D1696" s="7" t="s">
        <v>4130</v>
      </c>
      <c r="E1696" s="20"/>
      <c r="F1696" s="20"/>
      <c r="G1696" s="20"/>
      <c r="H1696" s="20"/>
      <c r="I1696" s="11">
        <f>SUM(I1697:I1706)</f>
        <v>3052.3209999999999</v>
      </c>
      <c r="J1696" s="11">
        <f t="shared" ref="J1696:O1696" si="616">SUM(J1697:J1706)</f>
        <v>1522.0139999999999</v>
      </c>
      <c r="K1696" s="11">
        <f t="shared" si="616"/>
        <v>0</v>
      </c>
      <c r="L1696" s="11">
        <f t="shared" si="616"/>
        <v>929.17499999999995</v>
      </c>
      <c r="M1696" s="11">
        <f t="shared" si="616"/>
        <v>239.97</v>
      </c>
      <c r="N1696" s="11">
        <f t="shared" si="616"/>
        <v>186.37900000000002</v>
      </c>
      <c r="O1696" s="11">
        <f t="shared" si="616"/>
        <v>174.78300000000002</v>
      </c>
    </row>
    <row r="1697" spans="1:15" ht="56.25" x14ac:dyDescent="0.25">
      <c r="A1697" s="25">
        <f>A1695+1</f>
        <v>1634</v>
      </c>
      <c r="B1697" s="22">
        <v>1</v>
      </c>
      <c r="C1697" s="23">
        <v>1599</v>
      </c>
      <c r="D1697" s="36" t="s">
        <v>2994</v>
      </c>
      <c r="E1697" s="19" t="s">
        <v>6</v>
      </c>
      <c r="F1697" s="19" t="s">
        <v>2995</v>
      </c>
      <c r="G1697" s="19" t="s">
        <v>2996</v>
      </c>
      <c r="H1697" s="18" t="s">
        <v>2997</v>
      </c>
      <c r="I1697" s="30">
        <v>499.99</v>
      </c>
      <c r="J1697" s="30">
        <v>249.995</v>
      </c>
      <c r="K1697" s="30">
        <v>0</v>
      </c>
      <c r="L1697" s="30">
        <v>175.01</v>
      </c>
      <c r="M1697" s="30">
        <v>74.984999999999999</v>
      </c>
      <c r="N1697" s="30">
        <v>0</v>
      </c>
      <c r="O1697" s="30">
        <v>0</v>
      </c>
    </row>
    <row r="1698" spans="1:15" ht="56.25" x14ac:dyDescent="0.25">
      <c r="A1698" s="25">
        <f t="shared" ref="A1698:B1715" si="617">A1697+1</f>
        <v>1635</v>
      </c>
      <c r="B1698" s="22">
        <f>B1697+1</f>
        <v>2</v>
      </c>
      <c r="C1698" s="23">
        <v>1602</v>
      </c>
      <c r="D1698" s="36" t="s">
        <v>2998</v>
      </c>
      <c r="E1698" s="19" t="s">
        <v>6</v>
      </c>
      <c r="F1698" s="19" t="s">
        <v>2999</v>
      </c>
      <c r="G1698" s="19" t="s">
        <v>2996</v>
      </c>
      <c r="H1698" s="18" t="s">
        <v>3000</v>
      </c>
      <c r="I1698" s="30">
        <v>499.99</v>
      </c>
      <c r="J1698" s="30">
        <v>249.995</v>
      </c>
      <c r="K1698" s="30">
        <v>0</v>
      </c>
      <c r="L1698" s="30">
        <v>175.01</v>
      </c>
      <c r="M1698" s="30">
        <v>74.984999999999999</v>
      </c>
      <c r="N1698" s="30">
        <v>0</v>
      </c>
      <c r="O1698" s="30">
        <v>0</v>
      </c>
    </row>
    <row r="1699" spans="1:15" ht="75" x14ac:dyDescent="0.25">
      <c r="A1699" s="25">
        <f t="shared" ref="A1699" si="618">A1698+1</f>
        <v>1636</v>
      </c>
      <c r="B1699" s="22">
        <f>B1698+1</f>
        <v>3</v>
      </c>
      <c r="C1699" s="23">
        <v>2228</v>
      </c>
      <c r="D1699" s="36" t="s">
        <v>3001</v>
      </c>
      <c r="E1699" s="19" t="s">
        <v>26</v>
      </c>
      <c r="F1699" s="19" t="s">
        <v>3002</v>
      </c>
      <c r="G1699" s="19" t="s">
        <v>2996</v>
      </c>
      <c r="H1699" s="18" t="s">
        <v>3003</v>
      </c>
      <c r="I1699" s="30">
        <v>292.32600000000002</v>
      </c>
      <c r="J1699" s="30">
        <v>145</v>
      </c>
      <c r="K1699" s="30">
        <v>0</v>
      </c>
      <c r="L1699" s="30">
        <v>88.093000000000004</v>
      </c>
      <c r="M1699" s="30">
        <v>30</v>
      </c>
      <c r="N1699" s="30">
        <v>0</v>
      </c>
      <c r="O1699" s="30">
        <v>29.233000000000001</v>
      </c>
    </row>
    <row r="1700" spans="1:15" ht="60.75" x14ac:dyDescent="0.25">
      <c r="A1700" s="25">
        <f t="shared" ref="A1700" si="619">A1699+1</f>
        <v>1637</v>
      </c>
      <c r="B1700" s="22">
        <f t="shared" si="617"/>
        <v>4</v>
      </c>
      <c r="C1700" s="23">
        <v>807</v>
      </c>
      <c r="D1700" s="36" t="s">
        <v>4151</v>
      </c>
      <c r="E1700" s="19" t="s">
        <v>127</v>
      </c>
      <c r="F1700" s="19" t="s">
        <v>3004</v>
      </c>
      <c r="G1700" s="19" t="s">
        <v>2996</v>
      </c>
      <c r="H1700" s="18" t="s">
        <v>2696</v>
      </c>
      <c r="I1700" s="30">
        <v>268.72399999999999</v>
      </c>
      <c r="J1700" s="30">
        <v>134.36199999999999</v>
      </c>
      <c r="K1700" s="30">
        <v>0</v>
      </c>
      <c r="L1700" s="30">
        <v>78.122</v>
      </c>
      <c r="M1700" s="30">
        <v>10</v>
      </c>
      <c r="N1700" s="30">
        <v>19.5</v>
      </c>
      <c r="O1700" s="30">
        <v>26.74</v>
      </c>
    </row>
    <row r="1701" spans="1:15" ht="56.25" x14ac:dyDescent="0.25">
      <c r="A1701" s="25">
        <f t="shared" ref="A1701" si="620">A1700+1</f>
        <v>1638</v>
      </c>
      <c r="B1701" s="22">
        <f t="shared" si="617"/>
        <v>5</v>
      </c>
      <c r="C1701" s="23">
        <v>1310</v>
      </c>
      <c r="D1701" s="36" t="s">
        <v>3005</v>
      </c>
      <c r="E1701" s="19" t="s">
        <v>127</v>
      </c>
      <c r="F1701" s="19" t="s">
        <v>3006</v>
      </c>
      <c r="G1701" s="19" t="s">
        <v>2996</v>
      </c>
      <c r="H1701" s="18" t="s">
        <v>3007</v>
      </c>
      <c r="I1701" s="30">
        <v>299.964</v>
      </c>
      <c r="J1701" s="30">
        <v>147</v>
      </c>
      <c r="K1701" s="30">
        <v>0</v>
      </c>
      <c r="L1701" s="30">
        <v>89.753</v>
      </c>
      <c r="M1701" s="30">
        <v>0</v>
      </c>
      <c r="N1701" s="30">
        <v>41</v>
      </c>
      <c r="O1701" s="30">
        <v>22.210999999999999</v>
      </c>
    </row>
    <row r="1702" spans="1:15" ht="60.75" x14ac:dyDescent="0.25">
      <c r="A1702" s="25">
        <f t="shared" ref="A1702" si="621">A1701+1</f>
        <v>1639</v>
      </c>
      <c r="B1702" s="22">
        <f t="shared" si="617"/>
        <v>6</v>
      </c>
      <c r="C1702" s="23">
        <v>1740</v>
      </c>
      <c r="D1702" s="36" t="s">
        <v>3008</v>
      </c>
      <c r="E1702" s="19" t="s">
        <v>127</v>
      </c>
      <c r="F1702" s="19" t="s">
        <v>240</v>
      </c>
      <c r="G1702" s="19" t="s">
        <v>2996</v>
      </c>
      <c r="H1702" s="18" t="s">
        <v>3009</v>
      </c>
      <c r="I1702" s="30">
        <v>111.125</v>
      </c>
      <c r="J1702" s="30">
        <v>55.561999999999998</v>
      </c>
      <c r="K1702" s="30">
        <v>0</v>
      </c>
      <c r="L1702" s="30">
        <v>32.063000000000002</v>
      </c>
      <c r="M1702" s="30">
        <v>0</v>
      </c>
      <c r="N1702" s="30">
        <v>23.5</v>
      </c>
      <c r="O1702" s="30">
        <v>0</v>
      </c>
    </row>
    <row r="1703" spans="1:15" ht="93.75" x14ac:dyDescent="0.25">
      <c r="A1703" s="25">
        <f t="shared" ref="A1703" si="622">A1702+1</f>
        <v>1640</v>
      </c>
      <c r="B1703" s="22">
        <f t="shared" si="617"/>
        <v>7</v>
      </c>
      <c r="C1703" s="23">
        <v>1844</v>
      </c>
      <c r="D1703" s="36" t="s">
        <v>3010</v>
      </c>
      <c r="E1703" s="19" t="s">
        <v>127</v>
      </c>
      <c r="F1703" s="19" t="s">
        <v>3011</v>
      </c>
      <c r="G1703" s="19" t="s">
        <v>2996</v>
      </c>
      <c r="H1703" s="18" t="s">
        <v>3003</v>
      </c>
      <c r="I1703" s="30">
        <v>283.61500000000001</v>
      </c>
      <c r="J1703" s="30">
        <v>141.80699999999999</v>
      </c>
      <c r="K1703" s="30">
        <v>0</v>
      </c>
      <c r="L1703" s="30">
        <v>83.462999999999994</v>
      </c>
      <c r="M1703" s="30">
        <v>0</v>
      </c>
      <c r="N1703" s="30">
        <v>30</v>
      </c>
      <c r="O1703" s="30">
        <v>28.344999999999999</v>
      </c>
    </row>
    <row r="1704" spans="1:15" ht="40.5" x14ac:dyDescent="0.25">
      <c r="A1704" s="25">
        <f t="shared" ref="A1704" si="623">A1703+1</f>
        <v>1641</v>
      </c>
      <c r="B1704" s="22">
        <f t="shared" si="617"/>
        <v>8</v>
      </c>
      <c r="C1704" s="23">
        <v>1941</v>
      </c>
      <c r="D1704" s="36" t="s">
        <v>3012</v>
      </c>
      <c r="E1704" s="19" t="s">
        <v>127</v>
      </c>
      <c r="F1704" s="19" t="s">
        <v>252</v>
      </c>
      <c r="G1704" s="19" t="s">
        <v>2996</v>
      </c>
      <c r="H1704" s="18" t="s">
        <v>3013</v>
      </c>
      <c r="I1704" s="30">
        <v>297.79899999999998</v>
      </c>
      <c r="J1704" s="30">
        <v>148.899</v>
      </c>
      <c r="K1704" s="30">
        <v>0</v>
      </c>
      <c r="L1704" s="30">
        <v>74.161000000000001</v>
      </c>
      <c r="M1704" s="30">
        <v>20</v>
      </c>
      <c r="N1704" s="30">
        <v>25.131</v>
      </c>
      <c r="O1704" s="30">
        <v>29.608000000000001</v>
      </c>
    </row>
    <row r="1705" spans="1:15" ht="60.75" x14ac:dyDescent="0.25">
      <c r="A1705" s="25">
        <f t="shared" ref="A1705" si="624">A1704+1</f>
        <v>1642</v>
      </c>
      <c r="B1705" s="22">
        <f t="shared" si="617"/>
        <v>9</v>
      </c>
      <c r="C1705" s="23">
        <v>2032</v>
      </c>
      <c r="D1705" s="36" t="s">
        <v>3014</v>
      </c>
      <c r="E1705" s="19" t="s">
        <v>127</v>
      </c>
      <c r="F1705" s="19" t="s">
        <v>3015</v>
      </c>
      <c r="G1705" s="19" t="s">
        <v>2996</v>
      </c>
      <c r="H1705" s="18" t="s">
        <v>3009</v>
      </c>
      <c r="I1705" s="30">
        <v>104.1</v>
      </c>
      <c r="J1705" s="30">
        <v>52.05</v>
      </c>
      <c r="K1705" s="30">
        <v>0</v>
      </c>
      <c r="L1705" s="30">
        <v>31</v>
      </c>
      <c r="M1705" s="30">
        <v>0</v>
      </c>
      <c r="N1705" s="30">
        <v>21.05</v>
      </c>
      <c r="O1705" s="30">
        <v>0</v>
      </c>
    </row>
    <row r="1706" spans="1:15" ht="40.5" x14ac:dyDescent="0.25">
      <c r="A1706" s="25">
        <f t="shared" ref="A1706" si="625">A1705+1</f>
        <v>1643</v>
      </c>
      <c r="B1706" s="22">
        <f t="shared" si="617"/>
        <v>10</v>
      </c>
      <c r="C1706" s="23">
        <v>2187</v>
      </c>
      <c r="D1706" s="36" t="s">
        <v>3016</v>
      </c>
      <c r="E1706" s="19" t="s">
        <v>127</v>
      </c>
      <c r="F1706" s="19" t="s">
        <v>3017</v>
      </c>
      <c r="G1706" s="19" t="s">
        <v>2996</v>
      </c>
      <c r="H1706" s="18" t="s">
        <v>3018</v>
      </c>
      <c r="I1706" s="30">
        <v>394.68799999999999</v>
      </c>
      <c r="J1706" s="30">
        <v>197.34399999999999</v>
      </c>
      <c r="K1706" s="30">
        <v>0</v>
      </c>
      <c r="L1706" s="30">
        <v>102.5</v>
      </c>
      <c r="M1706" s="30">
        <v>30</v>
      </c>
      <c r="N1706" s="30">
        <v>26.198</v>
      </c>
      <c r="O1706" s="30">
        <v>38.646000000000001</v>
      </c>
    </row>
    <row r="1707" spans="1:15" s="10" customFormat="1" ht="20.25" x14ac:dyDescent="0.3">
      <c r="A1707" s="26"/>
      <c r="B1707" s="6">
        <v>66</v>
      </c>
      <c r="C1707" s="6"/>
      <c r="D1707" s="7" t="s">
        <v>3127</v>
      </c>
      <c r="E1707" s="20"/>
      <c r="F1707" s="20"/>
      <c r="G1707" s="20"/>
      <c r="H1707" s="20"/>
      <c r="I1707" s="11">
        <f>SUM(I1708:I1773)</f>
        <v>20113.051999999992</v>
      </c>
      <c r="J1707" s="11">
        <f t="shared" ref="J1707:O1707" si="626">SUM(J1708:J1773)</f>
        <v>9472.219000000001</v>
      </c>
      <c r="K1707" s="11">
        <f t="shared" si="626"/>
        <v>0</v>
      </c>
      <c r="L1707" s="11">
        <f t="shared" si="626"/>
        <v>6034.8820000000014</v>
      </c>
      <c r="M1707" s="11">
        <f t="shared" si="626"/>
        <v>2756.029</v>
      </c>
      <c r="N1707" s="11">
        <f t="shared" si="626"/>
        <v>732.77199999999993</v>
      </c>
      <c r="O1707" s="11">
        <f t="shared" si="626"/>
        <v>1117.1500000000001</v>
      </c>
    </row>
    <row r="1708" spans="1:15" ht="37.5" x14ac:dyDescent="0.25">
      <c r="A1708" s="25">
        <f>A1706+1</f>
        <v>1644</v>
      </c>
      <c r="B1708" s="22">
        <v>1</v>
      </c>
      <c r="C1708" s="23">
        <v>555</v>
      </c>
      <c r="D1708" s="36" t="s">
        <v>3019</v>
      </c>
      <c r="E1708" s="19" t="s">
        <v>6</v>
      </c>
      <c r="F1708" s="19" t="s">
        <v>97</v>
      </c>
      <c r="G1708" s="19" t="s">
        <v>3020</v>
      </c>
      <c r="H1708" s="18" t="s">
        <v>3021</v>
      </c>
      <c r="I1708" s="30">
        <v>299.83800000000002</v>
      </c>
      <c r="J1708" s="30">
        <v>149.91900000000001</v>
      </c>
      <c r="K1708" s="30">
        <v>0</v>
      </c>
      <c r="L1708" s="30">
        <v>97.879000000000005</v>
      </c>
      <c r="M1708" s="30">
        <v>43</v>
      </c>
      <c r="N1708" s="30">
        <v>0</v>
      </c>
      <c r="O1708" s="30">
        <v>9.0399999999999991</v>
      </c>
    </row>
    <row r="1709" spans="1:15" ht="40.5" x14ac:dyDescent="0.25">
      <c r="A1709" s="25">
        <f t="shared" si="617"/>
        <v>1645</v>
      </c>
      <c r="B1709" s="22">
        <f>B1708+1</f>
        <v>2</v>
      </c>
      <c r="C1709" s="23">
        <v>574</v>
      </c>
      <c r="D1709" s="36" t="s">
        <v>3022</v>
      </c>
      <c r="E1709" s="19" t="s">
        <v>6</v>
      </c>
      <c r="F1709" s="19" t="s">
        <v>3023</v>
      </c>
      <c r="G1709" s="19" t="s">
        <v>3020</v>
      </c>
      <c r="H1709" s="18" t="s">
        <v>3024</v>
      </c>
      <c r="I1709" s="30">
        <v>298.69299999999998</v>
      </c>
      <c r="J1709" s="30">
        <v>149.09700000000001</v>
      </c>
      <c r="K1709" s="30">
        <v>0</v>
      </c>
      <c r="L1709" s="30">
        <v>86.159000000000006</v>
      </c>
      <c r="M1709" s="30">
        <v>43</v>
      </c>
      <c r="N1709" s="30">
        <v>0</v>
      </c>
      <c r="O1709" s="30">
        <v>20.437000000000001</v>
      </c>
    </row>
    <row r="1710" spans="1:15" ht="40.5" x14ac:dyDescent="0.25">
      <c r="A1710" s="25">
        <f t="shared" ref="A1710" si="627">A1709+1</f>
        <v>1646</v>
      </c>
      <c r="B1710" s="22">
        <f>B1709+1</f>
        <v>3</v>
      </c>
      <c r="C1710" s="23">
        <v>653</v>
      </c>
      <c r="D1710" s="36" t="s">
        <v>3025</v>
      </c>
      <c r="E1710" s="19" t="s">
        <v>6</v>
      </c>
      <c r="F1710" s="19" t="s">
        <v>3023</v>
      </c>
      <c r="G1710" s="19" t="s">
        <v>3020</v>
      </c>
      <c r="H1710" s="18" t="s">
        <v>3026</v>
      </c>
      <c r="I1710" s="30">
        <v>161.34299999999999</v>
      </c>
      <c r="J1710" s="30">
        <v>80.671999999999997</v>
      </c>
      <c r="K1710" s="30">
        <v>0</v>
      </c>
      <c r="L1710" s="30">
        <v>47.670999999999999</v>
      </c>
      <c r="M1710" s="30">
        <v>33</v>
      </c>
      <c r="N1710" s="30">
        <v>0</v>
      </c>
      <c r="O1710" s="30">
        <v>0</v>
      </c>
    </row>
    <row r="1711" spans="1:15" ht="60.75" x14ac:dyDescent="0.25">
      <c r="A1711" s="25">
        <f t="shared" ref="A1711" si="628">A1710+1</f>
        <v>1647</v>
      </c>
      <c r="B1711" s="22">
        <f t="shared" si="617"/>
        <v>4</v>
      </c>
      <c r="C1711" s="23">
        <v>658</v>
      </c>
      <c r="D1711" s="36" t="s">
        <v>3027</v>
      </c>
      <c r="E1711" s="19" t="s">
        <v>6</v>
      </c>
      <c r="F1711" s="19" t="s">
        <v>3023</v>
      </c>
      <c r="G1711" s="19" t="s">
        <v>3020</v>
      </c>
      <c r="H1711" s="18" t="s">
        <v>3028</v>
      </c>
      <c r="I1711" s="30">
        <v>253.17</v>
      </c>
      <c r="J1711" s="30">
        <v>126.58499999999999</v>
      </c>
      <c r="K1711" s="30">
        <v>0</v>
      </c>
      <c r="L1711" s="30">
        <v>72.584999999999994</v>
      </c>
      <c r="M1711" s="30">
        <v>54</v>
      </c>
      <c r="N1711" s="30">
        <v>0</v>
      </c>
      <c r="O1711" s="30">
        <v>0</v>
      </c>
    </row>
    <row r="1712" spans="1:15" ht="40.5" x14ac:dyDescent="0.25">
      <c r="A1712" s="25">
        <f t="shared" ref="A1712" si="629">A1711+1</f>
        <v>1648</v>
      </c>
      <c r="B1712" s="22">
        <f t="shared" si="617"/>
        <v>5</v>
      </c>
      <c r="C1712" s="23">
        <v>685</v>
      </c>
      <c r="D1712" s="36" t="s">
        <v>3029</v>
      </c>
      <c r="E1712" s="19" t="s">
        <v>6</v>
      </c>
      <c r="F1712" s="19" t="s">
        <v>97</v>
      </c>
      <c r="G1712" s="19" t="s">
        <v>3020</v>
      </c>
      <c r="H1712" s="18" t="s">
        <v>3026</v>
      </c>
      <c r="I1712" s="30">
        <v>194.119</v>
      </c>
      <c r="J1712" s="30">
        <v>97.06</v>
      </c>
      <c r="K1712" s="30">
        <v>0</v>
      </c>
      <c r="L1712" s="30">
        <v>58.058999999999997</v>
      </c>
      <c r="M1712" s="30">
        <v>39</v>
      </c>
      <c r="N1712" s="30">
        <v>0</v>
      </c>
      <c r="O1712" s="30">
        <v>0</v>
      </c>
    </row>
    <row r="1713" spans="1:15" ht="40.5" x14ac:dyDescent="0.25">
      <c r="A1713" s="25">
        <f t="shared" ref="A1713" si="630">A1712+1</f>
        <v>1649</v>
      </c>
      <c r="B1713" s="22">
        <f t="shared" si="617"/>
        <v>6</v>
      </c>
      <c r="C1713" s="23">
        <v>695</v>
      </c>
      <c r="D1713" s="36" t="s">
        <v>3030</v>
      </c>
      <c r="E1713" s="19" t="s">
        <v>6</v>
      </c>
      <c r="F1713" s="19" t="s">
        <v>3023</v>
      </c>
      <c r="G1713" s="19" t="s">
        <v>3020</v>
      </c>
      <c r="H1713" s="18" t="s">
        <v>3026</v>
      </c>
      <c r="I1713" s="30">
        <v>212.74700000000001</v>
      </c>
      <c r="J1713" s="30">
        <v>84.873000000000005</v>
      </c>
      <c r="K1713" s="30">
        <v>0</v>
      </c>
      <c r="L1713" s="30">
        <v>84.873999999999995</v>
      </c>
      <c r="M1713" s="30">
        <v>43</v>
      </c>
      <c r="N1713" s="30">
        <v>0</v>
      </c>
      <c r="O1713" s="30">
        <v>0</v>
      </c>
    </row>
    <row r="1714" spans="1:15" ht="40.5" x14ac:dyDescent="0.25">
      <c r="A1714" s="25">
        <f t="shared" ref="A1714" si="631">A1713+1</f>
        <v>1650</v>
      </c>
      <c r="B1714" s="22">
        <f t="shared" si="617"/>
        <v>7</v>
      </c>
      <c r="C1714" s="23">
        <v>1009</v>
      </c>
      <c r="D1714" s="36" t="s">
        <v>3031</v>
      </c>
      <c r="E1714" s="19" t="s">
        <v>6</v>
      </c>
      <c r="F1714" s="19" t="s">
        <v>3023</v>
      </c>
      <c r="G1714" s="19" t="s">
        <v>3020</v>
      </c>
      <c r="H1714" s="18" t="s">
        <v>3032</v>
      </c>
      <c r="I1714" s="30">
        <v>120.563</v>
      </c>
      <c r="J1714" s="30">
        <v>60.281999999999996</v>
      </c>
      <c r="K1714" s="30">
        <v>0</v>
      </c>
      <c r="L1714" s="30">
        <v>36.280999999999999</v>
      </c>
      <c r="M1714" s="30">
        <v>24</v>
      </c>
      <c r="N1714" s="30">
        <v>0</v>
      </c>
      <c r="O1714" s="30">
        <v>0</v>
      </c>
    </row>
    <row r="1715" spans="1:15" ht="40.5" x14ac:dyDescent="0.25">
      <c r="A1715" s="25">
        <f t="shared" ref="A1715" si="632">A1714+1</f>
        <v>1651</v>
      </c>
      <c r="B1715" s="22">
        <f t="shared" si="617"/>
        <v>8</v>
      </c>
      <c r="C1715" s="23">
        <v>1017</v>
      </c>
      <c r="D1715" s="36" t="s">
        <v>3033</v>
      </c>
      <c r="E1715" s="19" t="s">
        <v>6</v>
      </c>
      <c r="F1715" s="19" t="s">
        <v>3023</v>
      </c>
      <c r="G1715" s="19" t="s">
        <v>3020</v>
      </c>
      <c r="H1715" s="18" t="s">
        <v>3034</v>
      </c>
      <c r="I1715" s="30">
        <v>297.88099999999997</v>
      </c>
      <c r="J1715" s="30">
        <v>118.94</v>
      </c>
      <c r="K1715" s="30">
        <v>0</v>
      </c>
      <c r="L1715" s="30">
        <v>118.941</v>
      </c>
      <c r="M1715" s="30">
        <v>60</v>
      </c>
      <c r="N1715" s="30">
        <v>0</v>
      </c>
      <c r="O1715" s="30">
        <v>0</v>
      </c>
    </row>
    <row r="1716" spans="1:15" ht="40.5" x14ac:dyDescent="0.25">
      <c r="A1716" s="25">
        <f t="shared" ref="A1716" si="633">A1715+1</f>
        <v>1652</v>
      </c>
      <c r="B1716" s="22">
        <f t="shared" ref="B1716" si="634">B1715+1</f>
        <v>9</v>
      </c>
      <c r="C1716" s="23">
        <v>2381</v>
      </c>
      <c r="D1716" s="36" t="s">
        <v>3035</v>
      </c>
      <c r="E1716" s="19" t="s">
        <v>6</v>
      </c>
      <c r="F1716" s="19" t="s">
        <v>3023</v>
      </c>
      <c r="G1716" s="19" t="s">
        <v>3020</v>
      </c>
      <c r="H1716" s="18" t="s">
        <v>3026</v>
      </c>
      <c r="I1716" s="30">
        <v>113.881</v>
      </c>
      <c r="J1716" s="30">
        <v>42.941000000000003</v>
      </c>
      <c r="K1716" s="30">
        <v>0</v>
      </c>
      <c r="L1716" s="30">
        <v>42.94</v>
      </c>
      <c r="M1716" s="30">
        <v>28</v>
      </c>
      <c r="N1716" s="30">
        <v>0</v>
      </c>
      <c r="O1716" s="30">
        <v>0</v>
      </c>
    </row>
    <row r="1717" spans="1:15" ht="20.25" x14ac:dyDescent="0.25">
      <c r="A1717" s="25">
        <f t="shared" ref="A1717" si="635">A1716+1</f>
        <v>1653</v>
      </c>
      <c r="B1717" s="22">
        <f t="shared" ref="B1717" si="636">B1716+1</f>
        <v>10</v>
      </c>
      <c r="C1717" s="23">
        <v>294</v>
      </c>
      <c r="D1717" s="36" t="s">
        <v>3036</v>
      </c>
      <c r="E1717" s="19" t="s">
        <v>26</v>
      </c>
      <c r="F1717" s="19" t="s">
        <v>25</v>
      </c>
      <c r="G1717" s="19" t="s">
        <v>3020</v>
      </c>
      <c r="H1717" s="18" t="s">
        <v>3026</v>
      </c>
      <c r="I1717" s="30">
        <v>298.404</v>
      </c>
      <c r="J1717" s="30">
        <v>145</v>
      </c>
      <c r="K1717" s="30">
        <v>0</v>
      </c>
      <c r="L1717" s="30">
        <v>78.155000000000001</v>
      </c>
      <c r="M1717" s="30">
        <v>56.2</v>
      </c>
      <c r="N1717" s="30">
        <v>0</v>
      </c>
      <c r="O1717" s="30">
        <v>19.048999999999999</v>
      </c>
    </row>
    <row r="1718" spans="1:15" ht="40.5" x14ac:dyDescent="0.25">
      <c r="A1718" s="25">
        <f t="shared" ref="A1718" si="637">A1717+1</f>
        <v>1654</v>
      </c>
      <c r="B1718" s="22">
        <f t="shared" ref="B1718" si="638">B1717+1</f>
        <v>11</v>
      </c>
      <c r="C1718" s="23">
        <v>445</v>
      </c>
      <c r="D1718" s="36" t="s">
        <v>3037</v>
      </c>
      <c r="E1718" s="19" t="s">
        <v>26</v>
      </c>
      <c r="F1718" s="19" t="s">
        <v>25</v>
      </c>
      <c r="G1718" s="19" t="s">
        <v>3020</v>
      </c>
      <c r="H1718" s="18" t="s">
        <v>3021</v>
      </c>
      <c r="I1718" s="30">
        <v>298.91300000000001</v>
      </c>
      <c r="J1718" s="30">
        <v>148</v>
      </c>
      <c r="K1718" s="30">
        <v>0</v>
      </c>
      <c r="L1718" s="30">
        <v>92.037000000000006</v>
      </c>
      <c r="M1718" s="30">
        <v>47</v>
      </c>
      <c r="N1718" s="30">
        <v>0</v>
      </c>
      <c r="O1718" s="30">
        <v>11.875999999999999</v>
      </c>
    </row>
    <row r="1719" spans="1:15" ht="40.5" x14ac:dyDescent="0.25">
      <c r="A1719" s="25">
        <f t="shared" ref="A1719" si="639">A1718+1</f>
        <v>1655</v>
      </c>
      <c r="B1719" s="22">
        <f t="shared" ref="B1719" si="640">B1718+1</f>
        <v>12</v>
      </c>
      <c r="C1719" s="23">
        <v>446</v>
      </c>
      <c r="D1719" s="36" t="s">
        <v>3038</v>
      </c>
      <c r="E1719" s="19" t="s">
        <v>26</v>
      </c>
      <c r="F1719" s="19" t="s">
        <v>25</v>
      </c>
      <c r="G1719" s="19" t="s">
        <v>3020</v>
      </c>
      <c r="H1719" s="18" t="s">
        <v>3039</v>
      </c>
      <c r="I1719" s="30">
        <v>291.05799999999999</v>
      </c>
      <c r="J1719" s="30">
        <v>145</v>
      </c>
      <c r="K1719" s="30">
        <v>0</v>
      </c>
      <c r="L1719" s="30">
        <v>72.980999999999995</v>
      </c>
      <c r="M1719" s="30">
        <v>57.1</v>
      </c>
      <c r="N1719" s="30">
        <v>0</v>
      </c>
      <c r="O1719" s="30">
        <v>15.977</v>
      </c>
    </row>
    <row r="1720" spans="1:15" ht="40.5" x14ac:dyDescent="0.25">
      <c r="A1720" s="25">
        <f t="shared" ref="A1720" si="641">A1719+1</f>
        <v>1656</v>
      </c>
      <c r="B1720" s="22">
        <f t="shared" ref="B1720" si="642">B1719+1</f>
        <v>13</v>
      </c>
      <c r="C1720" s="23">
        <v>511</v>
      </c>
      <c r="D1720" s="36" t="s">
        <v>3040</v>
      </c>
      <c r="E1720" s="19" t="s">
        <v>26</v>
      </c>
      <c r="F1720" s="19" t="s">
        <v>3023</v>
      </c>
      <c r="G1720" s="19" t="s">
        <v>3020</v>
      </c>
      <c r="H1720" s="18" t="s">
        <v>3041</v>
      </c>
      <c r="I1720" s="30">
        <v>299.84500000000003</v>
      </c>
      <c r="J1720" s="30">
        <v>134.93</v>
      </c>
      <c r="K1720" s="30">
        <v>0</v>
      </c>
      <c r="L1720" s="30">
        <v>80.44</v>
      </c>
      <c r="M1720" s="30">
        <v>0</v>
      </c>
      <c r="N1720" s="30">
        <v>75.5</v>
      </c>
      <c r="O1720" s="30">
        <v>8.9749999999999996</v>
      </c>
    </row>
    <row r="1721" spans="1:15" ht="40.5" x14ac:dyDescent="0.25">
      <c r="A1721" s="25">
        <f t="shared" ref="A1721" si="643">A1720+1</f>
        <v>1657</v>
      </c>
      <c r="B1721" s="22">
        <f t="shared" ref="B1721" si="644">B1720+1</f>
        <v>14</v>
      </c>
      <c r="C1721" s="23">
        <v>698</v>
      </c>
      <c r="D1721" s="36" t="s">
        <v>3042</v>
      </c>
      <c r="E1721" s="19" t="s">
        <v>26</v>
      </c>
      <c r="F1721" s="19" t="s">
        <v>3043</v>
      </c>
      <c r="G1721" s="19" t="s">
        <v>3020</v>
      </c>
      <c r="H1721" s="18" t="s">
        <v>3039</v>
      </c>
      <c r="I1721" s="30">
        <v>130</v>
      </c>
      <c r="J1721" s="30">
        <v>62.93</v>
      </c>
      <c r="K1721" s="30">
        <v>0</v>
      </c>
      <c r="L1721" s="30">
        <v>34.17</v>
      </c>
      <c r="M1721" s="30">
        <v>32.9</v>
      </c>
      <c r="N1721" s="30">
        <v>0</v>
      </c>
      <c r="O1721" s="30">
        <v>0</v>
      </c>
    </row>
    <row r="1722" spans="1:15" ht="56.25" x14ac:dyDescent="0.25">
      <c r="A1722" s="25">
        <f t="shared" ref="A1722" si="645">A1721+1</f>
        <v>1658</v>
      </c>
      <c r="B1722" s="22">
        <f t="shared" ref="B1722" si="646">B1721+1</f>
        <v>15</v>
      </c>
      <c r="C1722" s="23">
        <v>719</v>
      </c>
      <c r="D1722" s="36" t="s">
        <v>3044</v>
      </c>
      <c r="E1722" s="19" t="s">
        <v>26</v>
      </c>
      <c r="F1722" s="19" t="s">
        <v>3045</v>
      </c>
      <c r="G1722" s="19" t="s">
        <v>3020</v>
      </c>
      <c r="H1722" s="18" t="s">
        <v>3046</v>
      </c>
      <c r="I1722" s="30">
        <v>499.48399999999998</v>
      </c>
      <c r="J1722" s="30">
        <v>245</v>
      </c>
      <c r="K1722" s="30">
        <v>0</v>
      </c>
      <c r="L1722" s="30">
        <v>137.221</v>
      </c>
      <c r="M1722" s="30">
        <v>0</v>
      </c>
      <c r="N1722" s="30">
        <v>98.85</v>
      </c>
      <c r="O1722" s="30">
        <v>18.413</v>
      </c>
    </row>
    <row r="1723" spans="1:15" ht="60.75" x14ac:dyDescent="0.25">
      <c r="A1723" s="25">
        <f t="shared" ref="A1723" si="647">A1722+1</f>
        <v>1659</v>
      </c>
      <c r="B1723" s="22">
        <f t="shared" ref="B1723" si="648">B1722+1</f>
        <v>16</v>
      </c>
      <c r="C1723" s="23">
        <v>801</v>
      </c>
      <c r="D1723" s="36" t="s">
        <v>3047</v>
      </c>
      <c r="E1723" s="19" t="s">
        <v>26</v>
      </c>
      <c r="F1723" s="19" t="s">
        <v>219</v>
      </c>
      <c r="G1723" s="19" t="s">
        <v>3020</v>
      </c>
      <c r="H1723" s="18" t="s">
        <v>3048</v>
      </c>
      <c r="I1723" s="30">
        <v>496.05700000000002</v>
      </c>
      <c r="J1723" s="30">
        <v>235</v>
      </c>
      <c r="K1723" s="30">
        <v>0</v>
      </c>
      <c r="L1723" s="30">
        <v>157.922</v>
      </c>
      <c r="M1723" s="30">
        <v>60</v>
      </c>
      <c r="N1723" s="30">
        <v>0</v>
      </c>
      <c r="O1723" s="30">
        <v>43.134999999999998</v>
      </c>
    </row>
    <row r="1724" spans="1:15" ht="40.5" x14ac:dyDescent="0.25">
      <c r="A1724" s="25">
        <f t="shared" ref="A1724" si="649">A1723+1</f>
        <v>1660</v>
      </c>
      <c r="B1724" s="22">
        <f t="shared" ref="B1724" si="650">B1723+1</f>
        <v>17</v>
      </c>
      <c r="C1724" s="23">
        <v>1197</v>
      </c>
      <c r="D1724" s="36" t="s">
        <v>3049</v>
      </c>
      <c r="E1724" s="19" t="s">
        <v>26</v>
      </c>
      <c r="F1724" s="19" t="s">
        <v>3023</v>
      </c>
      <c r="G1724" s="19" t="s">
        <v>3020</v>
      </c>
      <c r="H1724" s="18" t="s">
        <v>3026</v>
      </c>
      <c r="I1724" s="30">
        <v>499.01299999999998</v>
      </c>
      <c r="J1724" s="30">
        <v>200</v>
      </c>
      <c r="K1724" s="30">
        <v>0</v>
      </c>
      <c r="L1724" s="30">
        <v>173.43100000000001</v>
      </c>
      <c r="M1724" s="30">
        <v>106</v>
      </c>
      <c r="N1724" s="30">
        <v>0</v>
      </c>
      <c r="O1724" s="30">
        <v>19.582000000000001</v>
      </c>
    </row>
    <row r="1725" spans="1:15" ht="37.5" x14ac:dyDescent="0.25">
      <c r="A1725" s="25">
        <f t="shared" ref="A1725" si="651">A1724+1</f>
        <v>1661</v>
      </c>
      <c r="B1725" s="22">
        <f t="shared" ref="B1725" si="652">B1724+1</f>
        <v>18</v>
      </c>
      <c r="C1725" s="23">
        <v>1226</v>
      </c>
      <c r="D1725" s="36" t="s">
        <v>3050</v>
      </c>
      <c r="E1725" s="19" t="s">
        <v>26</v>
      </c>
      <c r="F1725" s="19" t="s">
        <v>97</v>
      </c>
      <c r="G1725" s="19" t="s">
        <v>3020</v>
      </c>
      <c r="H1725" s="18" t="s">
        <v>3034</v>
      </c>
      <c r="I1725" s="30">
        <v>247.465</v>
      </c>
      <c r="J1725" s="30">
        <v>123.733</v>
      </c>
      <c r="K1725" s="30">
        <v>0</v>
      </c>
      <c r="L1725" s="30">
        <v>60.895000000000003</v>
      </c>
      <c r="M1725" s="30">
        <v>46</v>
      </c>
      <c r="N1725" s="30">
        <v>0</v>
      </c>
      <c r="O1725" s="30">
        <v>16.837</v>
      </c>
    </row>
    <row r="1726" spans="1:15" ht="75" x14ac:dyDescent="0.25">
      <c r="A1726" s="25">
        <f t="shared" ref="A1726" si="653">A1725+1</f>
        <v>1662</v>
      </c>
      <c r="B1726" s="22">
        <f t="shared" ref="B1726" si="654">B1725+1</f>
        <v>19</v>
      </c>
      <c r="C1726" s="23">
        <v>1271</v>
      </c>
      <c r="D1726" s="36" t="s">
        <v>3051</v>
      </c>
      <c r="E1726" s="19" t="s">
        <v>26</v>
      </c>
      <c r="F1726" s="19" t="s">
        <v>3052</v>
      </c>
      <c r="G1726" s="19" t="s">
        <v>3020</v>
      </c>
      <c r="H1726" s="18" t="s">
        <v>3026</v>
      </c>
      <c r="I1726" s="30">
        <v>241.08699999999999</v>
      </c>
      <c r="J1726" s="30">
        <v>120.544</v>
      </c>
      <c r="K1726" s="30">
        <v>0</v>
      </c>
      <c r="L1726" s="30">
        <v>71.498000000000005</v>
      </c>
      <c r="M1726" s="30">
        <v>30</v>
      </c>
      <c r="N1726" s="30">
        <v>0</v>
      </c>
      <c r="O1726" s="30">
        <v>19.045000000000002</v>
      </c>
    </row>
    <row r="1727" spans="1:15" ht="40.5" x14ac:dyDescent="0.25">
      <c r="A1727" s="25">
        <f t="shared" ref="A1727" si="655">A1726+1</f>
        <v>1663</v>
      </c>
      <c r="B1727" s="22">
        <f t="shared" ref="B1727" si="656">B1726+1</f>
        <v>20</v>
      </c>
      <c r="C1727" s="23">
        <v>1507</v>
      </c>
      <c r="D1727" s="36" t="s">
        <v>3053</v>
      </c>
      <c r="E1727" s="19" t="s">
        <v>26</v>
      </c>
      <c r="F1727" s="19" t="s">
        <v>97</v>
      </c>
      <c r="G1727" s="19" t="s">
        <v>3020</v>
      </c>
      <c r="H1727" s="18" t="s">
        <v>3026</v>
      </c>
      <c r="I1727" s="30">
        <v>499.072</v>
      </c>
      <c r="J1727" s="30">
        <v>249.536</v>
      </c>
      <c r="K1727" s="30">
        <v>0</v>
      </c>
      <c r="L1727" s="30">
        <v>143.756</v>
      </c>
      <c r="M1727" s="30">
        <v>80</v>
      </c>
      <c r="N1727" s="30">
        <v>0</v>
      </c>
      <c r="O1727" s="30">
        <v>25.78</v>
      </c>
    </row>
    <row r="1728" spans="1:15" ht="40.5" x14ac:dyDescent="0.25">
      <c r="A1728" s="25">
        <f t="shared" ref="A1728" si="657">A1727+1</f>
        <v>1664</v>
      </c>
      <c r="B1728" s="22">
        <f t="shared" ref="B1728" si="658">B1727+1</f>
        <v>21</v>
      </c>
      <c r="C1728" s="23">
        <v>1564</v>
      </c>
      <c r="D1728" s="36" t="s">
        <v>3054</v>
      </c>
      <c r="E1728" s="19" t="s">
        <v>26</v>
      </c>
      <c r="F1728" s="19" t="s">
        <v>3023</v>
      </c>
      <c r="G1728" s="19" t="s">
        <v>3020</v>
      </c>
      <c r="H1728" s="18" t="s">
        <v>3034</v>
      </c>
      <c r="I1728" s="30">
        <v>299.55200000000002</v>
      </c>
      <c r="J1728" s="30">
        <v>149.77600000000001</v>
      </c>
      <c r="K1728" s="30">
        <v>0</v>
      </c>
      <c r="L1728" s="30">
        <v>74.763999999999996</v>
      </c>
      <c r="M1728" s="30">
        <v>54</v>
      </c>
      <c r="N1728" s="30">
        <v>0</v>
      </c>
      <c r="O1728" s="30">
        <v>21.012</v>
      </c>
    </row>
    <row r="1729" spans="1:15" ht="40.5" x14ac:dyDescent="0.25">
      <c r="A1729" s="25">
        <f t="shared" ref="A1729" si="659">A1728+1</f>
        <v>1665</v>
      </c>
      <c r="B1729" s="22">
        <f t="shared" ref="B1729" si="660">B1728+1</f>
        <v>22</v>
      </c>
      <c r="C1729" s="23">
        <v>1694</v>
      </c>
      <c r="D1729" s="36" t="s">
        <v>3055</v>
      </c>
      <c r="E1729" s="19" t="s">
        <v>26</v>
      </c>
      <c r="F1729" s="19" t="s">
        <v>25</v>
      </c>
      <c r="G1729" s="19" t="s">
        <v>3020</v>
      </c>
      <c r="H1729" s="18" t="s">
        <v>3021</v>
      </c>
      <c r="I1729" s="30">
        <v>294.565</v>
      </c>
      <c r="J1729" s="30">
        <v>146.5</v>
      </c>
      <c r="K1729" s="30">
        <v>0</v>
      </c>
      <c r="L1729" s="30">
        <v>87.397000000000006</v>
      </c>
      <c r="M1729" s="30">
        <v>46</v>
      </c>
      <c r="N1729" s="30">
        <v>0</v>
      </c>
      <c r="O1729" s="30">
        <v>14.667999999999999</v>
      </c>
    </row>
    <row r="1730" spans="1:15" ht="56.25" x14ac:dyDescent="0.25">
      <c r="A1730" s="25">
        <f t="shared" ref="A1730" si="661">A1729+1</f>
        <v>1666</v>
      </c>
      <c r="B1730" s="22">
        <f t="shared" ref="B1730" si="662">B1729+1</f>
        <v>23</v>
      </c>
      <c r="C1730" s="23">
        <v>1704</v>
      </c>
      <c r="D1730" s="36" t="s">
        <v>3056</v>
      </c>
      <c r="E1730" s="19" t="s">
        <v>26</v>
      </c>
      <c r="F1730" s="19" t="s">
        <v>3057</v>
      </c>
      <c r="G1730" s="19" t="s">
        <v>3020</v>
      </c>
      <c r="H1730" s="18" t="s">
        <v>3058</v>
      </c>
      <c r="I1730" s="30">
        <v>226.8</v>
      </c>
      <c r="J1730" s="30">
        <v>85.9</v>
      </c>
      <c r="K1730" s="30">
        <v>0</v>
      </c>
      <c r="L1730" s="30">
        <v>85.9</v>
      </c>
      <c r="M1730" s="30">
        <v>55</v>
      </c>
      <c r="N1730" s="30">
        <v>0</v>
      </c>
      <c r="O1730" s="30">
        <v>0</v>
      </c>
    </row>
    <row r="1731" spans="1:15" ht="40.5" x14ac:dyDescent="0.25">
      <c r="A1731" s="25">
        <f t="shared" ref="A1731" si="663">A1730+1</f>
        <v>1667</v>
      </c>
      <c r="B1731" s="22">
        <f t="shared" ref="B1731" si="664">B1730+1</f>
        <v>24</v>
      </c>
      <c r="C1731" s="23">
        <v>2041</v>
      </c>
      <c r="D1731" s="36" t="s">
        <v>3059</v>
      </c>
      <c r="E1731" s="19" t="s">
        <v>26</v>
      </c>
      <c r="F1731" s="19" t="s">
        <v>219</v>
      </c>
      <c r="G1731" s="19" t="s">
        <v>3020</v>
      </c>
      <c r="H1731" s="18" t="s">
        <v>3048</v>
      </c>
      <c r="I1731" s="30">
        <v>491.11200000000002</v>
      </c>
      <c r="J1731" s="30">
        <v>240</v>
      </c>
      <c r="K1731" s="30">
        <v>0</v>
      </c>
      <c r="L1731" s="30">
        <v>144.51900000000001</v>
      </c>
      <c r="M1731" s="30">
        <v>75</v>
      </c>
      <c r="N1731" s="30">
        <v>0</v>
      </c>
      <c r="O1731" s="30">
        <v>31.593</v>
      </c>
    </row>
    <row r="1732" spans="1:15" ht="60.75" x14ac:dyDescent="0.25">
      <c r="A1732" s="25">
        <f t="shared" ref="A1732" si="665">A1731+1</f>
        <v>1668</v>
      </c>
      <c r="B1732" s="22">
        <f t="shared" ref="B1732:B1747" si="666">B1731+1</f>
        <v>25</v>
      </c>
      <c r="C1732" s="23">
        <v>2081</v>
      </c>
      <c r="D1732" s="36" t="s">
        <v>3060</v>
      </c>
      <c r="E1732" s="19" t="s">
        <v>26</v>
      </c>
      <c r="F1732" s="19" t="s">
        <v>3061</v>
      </c>
      <c r="G1732" s="19" t="s">
        <v>3020</v>
      </c>
      <c r="H1732" s="18" t="s">
        <v>3058</v>
      </c>
      <c r="I1732" s="30">
        <v>499.96199999999999</v>
      </c>
      <c r="J1732" s="30">
        <v>249.14599999999999</v>
      </c>
      <c r="K1732" s="30">
        <v>0</v>
      </c>
      <c r="L1732" s="30">
        <v>150.98099999999999</v>
      </c>
      <c r="M1732" s="30">
        <v>50</v>
      </c>
      <c r="N1732" s="30">
        <v>0</v>
      </c>
      <c r="O1732" s="30">
        <v>49.835000000000001</v>
      </c>
    </row>
    <row r="1733" spans="1:15" ht="40.5" x14ac:dyDescent="0.25">
      <c r="A1733" s="25">
        <f t="shared" ref="A1733" si="667">A1732+1</f>
        <v>1669</v>
      </c>
      <c r="B1733" s="22">
        <f t="shared" si="666"/>
        <v>26</v>
      </c>
      <c r="C1733" s="23">
        <v>2094</v>
      </c>
      <c r="D1733" s="36" t="s">
        <v>3062</v>
      </c>
      <c r="E1733" s="19" t="s">
        <v>26</v>
      </c>
      <c r="F1733" s="19" t="s">
        <v>97</v>
      </c>
      <c r="G1733" s="19" t="s">
        <v>3020</v>
      </c>
      <c r="H1733" s="18" t="s">
        <v>3026</v>
      </c>
      <c r="I1733" s="30">
        <v>496.94499999999999</v>
      </c>
      <c r="J1733" s="30">
        <v>186.309</v>
      </c>
      <c r="K1733" s="30">
        <v>0</v>
      </c>
      <c r="L1733" s="30">
        <v>186.309</v>
      </c>
      <c r="M1733" s="30">
        <v>85</v>
      </c>
      <c r="N1733" s="30">
        <v>0</v>
      </c>
      <c r="O1733" s="30">
        <v>39.326999999999998</v>
      </c>
    </row>
    <row r="1734" spans="1:15" s="15" customFormat="1" ht="60.75" x14ac:dyDescent="0.25">
      <c r="A1734" s="25">
        <f t="shared" ref="A1734" si="668">A1733+1</f>
        <v>1670</v>
      </c>
      <c r="B1734" s="22">
        <f t="shared" si="666"/>
        <v>27</v>
      </c>
      <c r="C1734" s="22">
        <v>2098</v>
      </c>
      <c r="D1734" s="35" t="s">
        <v>3063</v>
      </c>
      <c r="E1734" s="18" t="s">
        <v>26</v>
      </c>
      <c r="F1734" s="18" t="s">
        <v>97</v>
      </c>
      <c r="G1734" s="18" t="s">
        <v>3020</v>
      </c>
      <c r="H1734" s="18" t="s">
        <v>3026</v>
      </c>
      <c r="I1734" s="30">
        <v>433.70299999999997</v>
      </c>
      <c r="J1734" s="30">
        <v>200</v>
      </c>
      <c r="K1734" s="30">
        <v>0</v>
      </c>
      <c r="L1734" s="30">
        <v>124.818</v>
      </c>
      <c r="M1734" s="30">
        <v>84</v>
      </c>
      <c r="N1734" s="30">
        <v>0</v>
      </c>
      <c r="O1734" s="30">
        <v>24.885000000000002</v>
      </c>
    </row>
    <row r="1735" spans="1:15" ht="40.5" x14ac:dyDescent="0.25">
      <c r="A1735" s="25">
        <f t="shared" ref="A1735" si="669">A1734+1</f>
        <v>1671</v>
      </c>
      <c r="B1735" s="22">
        <f t="shared" si="666"/>
        <v>28</v>
      </c>
      <c r="C1735" s="22">
        <v>2106</v>
      </c>
      <c r="D1735" s="35" t="s">
        <v>3064</v>
      </c>
      <c r="E1735" s="18" t="s">
        <v>26</v>
      </c>
      <c r="F1735" s="18" t="s">
        <v>3065</v>
      </c>
      <c r="G1735" s="18" t="s">
        <v>3020</v>
      </c>
      <c r="H1735" s="18" t="s">
        <v>3041</v>
      </c>
      <c r="I1735" s="30">
        <v>292.47199999999998</v>
      </c>
      <c r="J1735" s="30">
        <v>145.65100000000001</v>
      </c>
      <c r="K1735" s="30">
        <v>0</v>
      </c>
      <c r="L1735" s="30">
        <v>85.48</v>
      </c>
      <c r="M1735" s="30">
        <v>46</v>
      </c>
      <c r="N1735" s="30">
        <v>0</v>
      </c>
      <c r="O1735" s="30">
        <v>15.340999999999999</v>
      </c>
    </row>
    <row r="1736" spans="1:15" ht="40.5" x14ac:dyDescent="0.25">
      <c r="A1736" s="25">
        <f t="shared" ref="A1736" si="670">A1735+1</f>
        <v>1672</v>
      </c>
      <c r="B1736" s="22">
        <f t="shared" si="666"/>
        <v>29</v>
      </c>
      <c r="C1736" s="22">
        <v>2107</v>
      </c>
      <c r="D1736" s="35" t="s">
        <v>3066</v>
      </c>
      <c r="E1736" s="18" t="s">
        <v>26</v>
      </c>
      <c r="F1736" s="18" t="s">
        <v>97</v>
      </c>
      <c r="G1736" s="18" t="s">
        <v>3020</v>
      </c>
      <c r="H1736" s="18" t="s">
        <v>3041</v>
      </c>
      <c r="I1736" s="30">
        <v>199.5</v>
      </c>
      <c r="J1736" s="30">
        <v>50</v>
      </c>
      <c r="K1736" s="30">
        <v>0</v>
      </c>
      <c r="L1736" s="30">
        <v>27.58</v>
      </c>
      <c r="M1736" s="30">
        <v>0</v>
      </c>
      <c r="N1736" s="30">
        <v>121.92</v>
      </c>
      <c r="O1736" s="30">
        <v>0</v>
      </c>
    </row>
    <row r="1737" spans="1:15" s="15" customFormat="1" ht="40.5" x14ac:dyDescent="0.25">
      <c r="A1737" s="25">
        <f t="shared" ref="A1737" si="671">A1736+1</f>
        <v>1673</v>
      </c>
      <c r="B1737" s="22">
        <f t="shared" si="666"/>
        <v>30</v>
      </c>
      <c r="C1737" s="22">
        <v>2309</v>
      </c>
      <c r="D1737" s="35" t="s">
        <v>3067</v>
      </c>
      <c r="E1737" s="18" t="s">
        <v>26</v>
      </c>
      <c r="F1737" s="18" t="s">
        <v>3068</v>
      </c>
      <c r="G1737" s="18" t="s">
        <v>3020</v>
      </c>
      <c r="H1737" s="18" t="s">
        <v>3039</v>
      </c>
      <c r="I1737" s="30">
        <v>294.565</v>
      </c>
      <c r="J1737" s="30">
        <v>146.5</v>
      </c>
      <c r="K1737" s="30">
        <v>0</v>
      </c>
      <c r="L1737" s="30">
        <v>89.397000000000006</v>
      </c>
      <c r="M1737" s="30">
        <v>44</v>
      </c>
      <c r="N1737" s="30">
        <v>0</v>
      </c>
      <c r="O1737" s="30">
        <v>14.667999999999999</v>
      </c>
    </row>
    <row r="1738" spans="1:15" ht="40.5" x14ac:dyDescent="0.25">
      <c r="A1738" s="25">
        <f t="shared" ref="A1738" si="672">A1737+1</f>
        <v>1674</v>
      </c>
      <c r="B1738" s="22">
        <f t="shared" si="666"/>
        <v>31</v>
      </c>
      <c r="C1738" s="22">
        <v>2417</v>
      </c>
      <c r="D1738" s="35" t="s">
        <v>3069</v>
      </c>
      <c r="E1738" s="18" t="s">
        <v>26</v>
      </c>
      <c r="F1738" s="18" t="s">
        <v>3070</v>
      </c>
      <c r="G1738" s="18" t="s">
        <v>3020</v>
      </c>
      <c r="H1738" s="18" t="s">
        <v>3026</v>
      </c>
      <c r="I1738" s="30">
        <v>299.733</v>
      </c>
      <c r="J1738" s="30">
        <v>147.80000000000001</v>
      </c>
      <c r="K1738" s="30">
        <v>0</v>
      </c>
      <c r="L1738" s="30">
        <v>91.393000000000001</v>
      </c>
      <c r="M1738" s="30">
        <v>0</v>
      </c>
      <c r="N1738" s="30">
        <v>32.299999999999997</v>
      </c>
      <c r="O1738" s="30">
        <v>28.24</v>
      </c>
    </row>
    <row r="1739" spans="1:15" ht="150" x14ac:dyDescent="0.25">
      <c r="A1739" s="25">
        <f t="shared" ref="A1739" si="673">A1738+1</f>
        <v>1675</v>
      </c>
      <c r="B1739" s="22">
        <f t="shared" si="666"/>
        <v>32</v>
      </c>
      <c r="C1739" s="22">
        <v>2455</v>
      </c>
      <c r="D1739" s="35" t="s">
        <v>3071</v>
      </c>
      <c r="E1739" s="18" t="s">
        <v>26</v>
      </c>
      <c r="F1739" s="18" t="s">
        <v>4152</v>
      </c>
      <c r="G1739" s="18" t="s">
        <v>3020</v>
      </c>
      <c r="H1739" s="18" t="s">
        <v>3026</v>
      </c>
      <c r="I1739" s="30">
        <v>499.01600000000002</v>
      </c>
      <c r="J1739" s="30">
        <v>246</v>
      </c>
      <c r="K1739" s="30">
        <v>0</v>
      </c>
      <c r="L1739" s="30">
        <v>119.846</v>
      </c>
      <c r="M1739" s="30">
        <v>95</v>
      </c>
      <c r="N1739" s="30">
        <v>0</v>
      </c>
      <c r="O1739" s="30">
        <v>38.17</v>
      </c>
    </row>
    <row r="1740" spans="1:15" ht="40.5" x14ac:dyDescent="0.25">
      <c r="A1740" s="25">
        <f t="shared" ref="A1740" si="674">A1739+1</f>
        <v>1676</v>
      </c>
      <c r="B1740" s="22">
        <f t="shared" si="666"/>
        <v>33</v>
      </c>
      <c r="C1740" s="23">
        <v>461</v>
      </c>
      <c r="D1740" s="36" t="s">
        <v>3072</v>
      </c>
      <c r="E1740" s="19" t="s">
        <v>24</v>
      </c>
      <c r="F1740" s="19" t="s">
        <v>3023</v>
      </c>
      <c r="G1740" s="19" t="s">
        <v>3020</v>
      </c>
      <c r="H1740" s="18" t="s">
        <v>3026</v>
      </c>
      <c r="I1740" s="30">
        <v>499.00700000000001</v>
      </c>
      <c r="J1740" s="30">
        <v>249.50399999999999</v>
      </c>
      <c r="K1740" s="30">
        <v>0</v>
      </c>
      <c r="L1740" s="30">
        <v>146.596</v>
      </c>
      <c r="M1740" s="30">
        <v>0</v>
      </c>
      <c r="N1740" s="30">
        <v>56.228000000000002</v>
      </c>
      <c r="O1740" s="30">
        <v>46.679000000000002</v>
      </c>
    </row>
    <row r="1741" spans="1:15" ht="56.25" x14ac:dyDescent="0.25">
      <c r="A1741" s="25">
        <f t="shared" ref="A1741" si="675">A1740+1</f>
        <v>1677</v>
      </c>
      <c r="B1741" s="22">
        <f t="shared" si="666"/>
        <v>34</v>
      </c>
      <c r="C1741" s="23">
        <v>660</v>
      </c>
      <c r="D1741" s="36" t="s">
        <v>3073</v>
      </c>
      <c r="E1741" s="19" t="s">
        <v>24</v>
      </c>
      <c r="F1741" s="19" t="s">
        <v>3074</v>
      </c>
      <c r="G1741" s="19" t="s">
        <v>3020</v>
      </c>
      <c r="H1741" s="18" t="s">
        <v>3046</v>
      </c>
      <c r="I1741" s="30">
        <v>132.64099999999999</v>
      </c>
      <c r="J1741" s="30">
        <v>65</v>
      </c>
      <c r="K1741" s="30">
        <v>0</v>
      </c>
      <c r="L1741" s="30">
        <v>38.052</v>
      </c>
      <c r="M1741" s="30">
        <v>22</v>
      </c>
      <c r="N1741" s="30">
        <v>0</v>
      </c>
      <c r="O1741" s="30">
        <v>7.5890000000000004</v>
      </c>
    </row>
    <row r="1742" spans="1:15" ht="40.5" x14ac:dyDescent="0.25">
      <c r="A1742" s="25">
        <f t="shared" ref="A1742" si="676">A1741+1</f>
        <v>1678</v>
      </c>
      <c r="B1742" s="22">
        <f t="shared" si="666"/>
        <v>35</v>
      </c>
      <c r="C1742" s="23">
        <v>678</v>
      </c>
      <c r="D1742" s="36" t="s">
        <v>3075</v>
      </c>
      <c r="E1742" s="19" t="s">
        <v>24</v>
      </c>
      <c r="F1742" s="19" t="s">
        <v>3076</v>
      </c>
      <c r="G1742" s="19" t="s">
        <v>3020</v>
      </c>
      <c r="H1742" s="18" t="s">
        <v>3041</v>
      </c>
      <c r="I1742" s="30">
        <v>361.00599999999997</v>
      </c>
      <c r="J1742" s="30">
        <v>180.50299999999999</v>
      </c>
      <c r="K1742" s="30">
        <v>0</v>
      </c>
      <c r="L1742" s="30">
        <v>84.841999999999999</v>
      </c>
      <c r="M1742" s="30">
        <v>55</v>
      </c>
      <c r="N1742" s="30">
        <v>0</v>
      </c>
      <c r="O1742" s="30">
        <v>40.661000000000001</v>
      </c>
    </row>
    <row r="1743" spans="1:15" ht="40.5" x14ac:dyDescent="0.25">
      <c r="A1743" s="25">
        <f t="shared" ref="A1743" si="677">A1742+1</f>
        <v>1679</v>
      </c>
      <c r="B1743" s="22">
        <f t="shared" si="666"/>
        <v>36</v>
      </c>
      <c r="C1743" s="23">
        <v>946</v>
      </c>
      <c r="D1743" s="36" t="s">
        <v>3077</v>
      </c>
      <c r="E1743" s="19" t="s">
        <v>24</v>
      </c>
      <c r="F1743" s="19" t="s">
        <v>3061</v>
      </c>
      <c r="G1743" s="19" t="s">
        <v>3020</v>
      </c>
      <c r="H1743" s="18" t="s">
        <v>3058</v>
      </c>
      <c r="I1743" s="30">
        <v>103.914</v>
      </c>
      <c r="J1743" s="30">
        <v>51</v>
      </c>
      <c r="K1743" s="30">
        <v>0</v>
      </c>
      <c r="L1743" s="30">
        <v>26.004000000000001</v>
      </c>
      <c r="M1743" s="30">
        <v>20</v>
      </c>
      <c r="N1743" s="30">
        <v>0</v>
      </c>
      <c r="O1743" s="30">
        <v>6.91</v>
      </c>
    </row>
    <row r="1744" spans="1:15" ht="40.5" x14ac:dyDescent="0.25">
      <c r="A1744" s="25">
        <f t="shared" ref="A1744" si="678">A1743+1</f>
        <v>1680</v>
      </c>
      <c r="B1744" s="22">
        <f t="shared" si="666"/>
        <v>37</v>
      </c>
      <c r="C1744" s="23">
        <v>1025</v>
      </c>
      <c r="D1744" s="36" t="s">
        <v>3078</v>
      </c>
      <c r="E1744" s="19" t="s">
        <v>24</v>
      </c>
      <c r="F1744" s="19" t="s">
        <v>3023</v>
      </c>
      <c r="G1744" s="19" t="s">
        <v>3020</v>
      </c>
      <c r="H1744" s="18" t="s">
        <v>3026</v>
      </c>
      <c r="I1744" s="30">
        <v>499.77600000000001</v>
      </c>
      <c r="J1744" s="30">
        <v>249.88800000000001</v>
      </c>
      <c r="K1744" s="30">
        <v>0</v>
      </c>
      <c r="L1744" s="30">
        <v>176.86500000000001</v>
      </c>
      <c r="M1744" s="30">
        <v>70</v>
      </c>
      <c r="N1744" s="30">
        <v>3.0230000000000001</v>
      </c>
      <c r="O1744" s="30">
        <v>0</v>
      </c>
    </row>
    <row r="1745" spans="1:15" ht="75" x14ac:dyDescent="0.25">
      <c r="A1745" s="25">
        <f t="shared" ref="A1745" si="679">A1744+1</f>
        <v>1681</v>
      </c>
      <c r="B1745" s="22">
        <f t="shared" si="666"/>
        <v>38</v>
      </c>
      <c r="C1745" s="23">
        <v>1173</v>
      </c>
      <c r="D1745" s="36" t="s">
        <v>3079</v>
      </c>
      <c r="E1745" s="19" t="s">
        <v>24</v>
      </c>
      <c r="F1745" s="19" t="s">
        <v>3080</v>
      </c>
      <c r="G1745" s="19" t="s">
        <v>3020</v>
      </c>
      <c r="H1745" s="18" t="s">
        <v>3026</v>
      </c>
      <c r="I1745" s="30">
        <v>499.46</v>
      </c>
      <c r="J1745" s="30">
        <v>249.73</v>
      </c>
      <c r="K1745" s="30">
        <v>0</v>
      </c>
      <c r="L1745" s="30">
        <v>123.866</v>
      </c>
      <c r="M1745" s="30">
        <v>94.17</v>
      </c>
      <c r="N1745" s="30">
        <v>0</v>
      </c>
      <c r="O1745" s="30">
        <v>31.693999999999999</v>
      </c>
    </row>
    <row r="1746" spans="1:15" ht="40.5" x14ac:dyDescent="0.25">
      <c r="A1746" s="25">
        <f t="shared" ref="A1746" si="680">A1745+1</f>
        <v>1682</v>
      </c>
      <c r="B1746" s="22">
        <f t="shared" si="666"/>
        <v>39</v>
      </c>
      <c r="C1746" s="23">
        <v>1278</v>
      </c>
      <c r="D1746" s="36" t="s">
        <v>3081</v>
      </c>
      <c r="E1746" s="19" t="s">
        <v>24</v>
      </c>
      <c r="F1746" s="19" t="s">
        <v>3023</v>
      </c>
      <c r="G1746" s="19" t="s">
        <v>3020</v>
      </c>
      <c r="H1746" s="18" t="s">
        <v>3082</v>
      </c>
      <c r="I1746" s="30">
        <v>299.88099999999997</v>
      </c>
      <c r="J1746" s="30">
        <v>112.771</v>
      </c>
      <c r="K1746" s="30">
        <v>0</v>
      </c>
      <c r="L1746" s="30">
        <v>112.77</v>
      </c>
      <c r="M1746" s="30">
        <v>60</v>
      </c>
      <c r="N1746" s="30">
        <v>0</v>
      </c>
      <c r="O1746" s="30">
        <v>14.34</v>
      </c>
    </row>
    <row r="1747" spans="1:15" ht="40.5" x14ac:dyDescent="0.25">
      <c r="A1747" s="25">
        <f t="shared" ref="A1747" si="681">A1746+1</f>
        <v>1683</v>
      </c>
      <c r="B1747" s="22">
        <f t="shared" si="666"/>
        <v>40</v>
      </c>
      <c r="C1747" s="23">
        <v>1389</v>
      </c>
      <c r="D1747" s="36" t="s">
        <v>3083</v>
      </c>
      <c r="E1747" s="19" t="s">
        <v>24</v>
      </c>
      <c r="F1747" s="19" t="s">
        <v>97</v>
      </c>
      <c r="G1747" s="19" t="s">
        <v>3020</v>
      </c>
      <c r="H1747" s="18" t="s">
        <v>3084</v>
      </c>
      <c r="I1747" s="30">
        <v>456.625</v>
      </c>
      <c r="J1747" s="30">
        <v>228.31299999999999</v>
      </c>
      <c r="K1747" s="30">
        <v>0</v>
      </c>
      <c r="L1747" s="30">
        <v>123.393</v>
      </c>
      <c r="M1747" s="30">
        <v>80</v>
      </c>
      <c r="N1747" s="30">
        <v>0</v>
      </c>
      <c r="O1747" s="30">
        <v>24.919</v>
      </c>
    </row>
    <row r="1748" spans="1:15" ht="40.5" x14ac:dyDescent="0.25">
      <c r="A1748" s="25">
        <f t="shared" ref="A1748" si="682">A1747+1</f>
        <v>1684</v>
      </c>
      <c r="B1748" s="22">
        <f t="shared" ref="B1748:B1773" si="683">B1747+1</f>
        <v>41</v>
      </c>
      <c r="C1748" s="23">
        <v>1414</v>
      </c>
      <c r="D1748" s="36" t="s">
        <v>3085</v>
      </c>
      <c r="E1748" s="19" t="s">
        <v>24</v>
      </c>
      <c r="F1748" s="19" t="s">
        <v>97</v>
      </c>
      <c r="G1748" s="19" t="s">
        <v>3020</v>
      </c>
      <c r="H1748" s="18" t="s">
        <v>3026</v>
      </c>
      <c r="I1748" s="30">
        <v>138.36199999999999</v>
      </c>
      <c r="J1748" s="30">
        <v>51.86</v>
      </c>
      <c r="K1748" s="30">
        <v>0</v>
      </c>
      <c r="L1748" s="30">
        <v>51.860999999999997</v>
      </c>
      <c r="M1748" s="30">
        <v>29</v>
      </c>
      <c r="N1748" s="30">
        <v>0</v>
      </c>
      <c r="O1748" s="30">
        <v>5.641</v>
      </c>
    </row>
    <row r="1749" spans="1:15" ht="40.5" x14ac:dyDescent="0.25">
      <c r="A1749" s="25">
        <f t="shared" ref="A1749" si="684">A1748+1</f>
        <v>1685</v>
      </c>
      <c r="B1749" s="22">
        <f t="shared" si="683"/>
        <v>42</v>
      </c>
      <c r="C1749" s="23">
        <v>1601</v>
      </c>
      <c r="D1749" s="36" t="s">
        <v>3086</v>
      </c>
      <c r="E1749" s="19" t="s">
        <v>24</v>
      </c>
      <c r="F1749" s="19" t="s">
        <v>219</v>
      </c>
      <c r="G1749" s="19" t="s">
        <v>3020</v>
      </c>
      <c r="H1749" s="18" t="s">
        <v>3048</v>
      </c>
      <c r="I1749" s="30">
        <v>205.22800000000001</v>
      </c>
      <c r="J1749" s="30">
        <v>100</v>
      </c>
      <c r="K1749" s="30">
        <v>0</v>
      </c>
      <c r="L1749" s="30">
        <v>53.131999999999998</v>
      </c>
      <c r="M1749" s="30">
        <v>42.5</v>
      </c>
      <c r="N1749" s="30">
        <v>0</v>
      </c>
      <c r="O1749" s="30">
        <v>9.5960000000000001</v>
      </c>
    </row>
    <row r="1750" spans="1:15" ht="75" x14ac:dyDescent="0.25">
      <c r="A1750" s="25">
        <f t="shared" ref="A1750" si="685">A1749+1</f>
        <v>1686</v>
      </c>
      <c r="B1750" s="22">
        <f t="shared" si="683"/>
        <v>43</v>
      </c>
      <c r="C1750" s="23">
        <v>1918</v>
      </c>
      <c r="D1750" s="36" t="s">
        <v>3087</v>
      </c>
      <c r="E1750" s="19" t="s">
        <v>24</v>
      </c>
      <c r="F1750" s="19" t="s">
        <v>3088</v>
      </c>
      <c r="G1750" s="19" t="s">
        <v>3020</v>
      </c>
      <c r="H1750" s="18" t="s">
        <v>3026</v>
      </c>
      <c r="I1750" s="30">
        <v>201.506</v>
      </c>
      <c r="J1750" s="30">
        <v>100</v>
      </c>
      <c r="K1750" s="30">
        <v>0</v>
      </c>
      <c r="L1750" s="30">
        <v>50.122</v>
      </c>
      <c r="M1750" s="30">
        <v>35.374000000000002</v>
      </c>
      <c r="N1750" s="30">
        <v>0</v>
      </c>
      <c r="O1750" s="30">
        <v>16.010000000000002</v>
      </c>
    </row>
    <row r="1751" spans="1:15" ht="40.5" x14ac:dyDescent="0.25">
      <c r="A1751" s="25">
        <f t="shared" ref="A1751" si="686">A1750+1</f>
        <v>1687</v>
      </c>
      <c r="B1751" s="22">
        <f t="shared" si="683"/>
        <v>44</v>
      </c>
      <c r="C1751" s="23">
        <v>1948</v>
      </c>
      <c r="D1751" s="36" t="s">
        <v>3089</v>
      </c>
      <c r="E1751" s="19" t="s">
        <v>24</v>
      </c>
      <c r="F1751" s="19" t="s">
        <v>23</v>
      </c>
      <c r="G1751" s="19" t="s">
        <v>3020</v>
      </c>
      <c r="H1751" s="18" t="s">
        <v>3021</v>
      </c>
      <c r="I1751" s="30">
        <v>177.36199999999999</v>
      </c>
      <c r="J1751" s="30">
        <v>88.680999999999997</v>
      </c>
      <c r="K1751" s="30">
        <v>0</v>
      </c>
      <c r="L1751" s="30">
        <v>43.680999999999997</v>
      </c>
      <c r="M1751" s="30">
        <v>45</v>
      </c>
      <c r="N1751" s="30">
        <v>0</v>
      </c>
      <c r="O1751" s="30">
        <v>0</v>
      </c>
    </row>
    <row r="1752" spans="1:15" ht="56.25" x14ac:dyDescent="0.25">
      <c r="A1752" s="25">
        <f t="shared" ref="A1752" si="687">A1751+1</f>
        <v>1688</v>
      </c>
      <c r="B1752" s="22">
        <f t="shared" si="683"/>
        <v>45</v>
      </c>
      <c r="C1752" s="23">
        <v>1975</v>
      </c>
      <c r="D1752" s="36" t="s">
        <v>3090</v>
      </c>
      <c r="E1752" s="19" t="s">
        <v>24</v>
      </c>
      <c r="F1752" s="19" t="s">
        <v>3091</v>
      </c>
      <c r="G1752" s="19" t="s">
        <v>3020</v>
      </c>
      <c r="H1752" s="18" t="s">
        <v>3032</v>
      </c>
      <c r="I1752" s="30">
        <v>100.015</v>
      </c>
      <c r="J1752" s="30">
        <v>50</v>
      </c>
      <c r="K1752" s="30">
        <v>0</v>
      </c>
      <c r="L1752" s="30">
        <v>24.614999999999998</v>
      </c>
      <c r="M1752" s="30">
        <v>25.4</v>
      </c>
      <c r="N1752" s="30">
        <v>0</v>
      </c>
      <c r="O1752" s="30">
        <v>0</v>
      </c>
    </row>
    <row r="1753" spans="1:15" ht="60.75" x14ac:dyDescent="0.25">
      <c r="A1753" s="25">
        <f t="shared" ref="A1753" si="688">A1752+1</f>
        <v>1689</v>
      </c>
      <c r="B1753" s="22">
        <f t="shared" si="683"/>
        <v>46</v>
      </c>
      <c r="C1753" s="23">
        <v>2128</v>
      </c>
      <c r="D1753" s="36" t="s">
        <v>3092</v>
      </c>
      <c r="E1753" s="19" t="s">
        <v>24</v>
      </c>
      <c r="F1753" s="19" t="s">
        <v>3065</v>
      </c>
      <c r="G1753" s="19" t="s">
        <v>3020</v>
      </c>
      <c r="H1753" s="18" t="s">
        <v>3041</v>
      </c>
      <c r="I1753" s="30">
        <v>298.19200000000001</v>
      </c>
      <c r="J1753" s="30">
        <v>149.096</v>
      </c>
      <c r="K1753" s="30">
        <v>0</v>
      </c>
      <c r="L1753" s="30">
        <v>74.325999999999993</v>
      </c>
      <c r="M1753" s="30">
        <v>63</v>
      </c>
      <c r="N1753" s="30">
        <v>0</v>
      </c>
      <c r="O1753" s="30">
        <v>11.77</v>
      </c>
    </row>
    <row r="1754" spans="1:15" ht="40.5" x14ac:dyDescent="0.25">
      <c r="A1754" s="25">
        <f t="shared" ref="A1754" si="689">A1753+1</f>
        <v>1690</v>
      </c>
      <c r="B1754" s="22">
        <f t="shared" si="683"/>
        <v>47</v>
      </c>
      <c r="C1754" s="23">
        <v>2291</v>
      </c>
      <c r="D1754" s="36" t="s">
        <v>3093</v>
      </c>
      <c r="E1754" s="19" t="s">
        <v>24</v>
      </c>
      <c r="F1754" s="19" t="s">
        <v>219</v>
      </c>
      <c r="G1754" s="19" t="s">
        <v>3020</v>
      </c>
      <c r="H1754" s="18" t="s">
        <v>3048</v>
      </c>
      <c r="I1754" s="30">
        <v>244.23500000000001</v>
      </c>
      <c r="J1754" s="30">
        <v>121</v>
      </c>
      <c r="K1754" s="30">
        <v>0</v>
      </c>
      <c r="L1754" s="30">
        <v>82.528999999999996</v>
      </c>
      <c r="M1754" s="30">
        <v>40.706000000000003</v>
      </c>
      <c r="N1754" s="30">
        <v>0</v>
      </c>
      <c r="O1754" s="30">
        <v>0</v>
      </c>
    </row>
    <row r="1755" spans="1:15" ht="60.75" x14ac:dyDescent="0.25">
      <c r="A1755" s="25">
        <f t="shared" ref="A1755" si="690">A1754+1</f>
        <v>1691</v>
      </c>
      <c r="B1755" s="22">
        <f t="shared" si="683"/>
        <v>48</v>
      </c>
      <c r="C1755" s="23">
        <v>336</v>
      </c>
      <c r="D1755" s="36" t="s">
        <v>3094</v>
      </c>
      <c r="E1755" s="19" t="s">
        <v>127</v>
      </c>
      <c r="F1755" s="19" t="s">
        <v>3095</v>
      </c>
      <c r="G1755" s="19" t="s">
        <v>3020</v>
      </c>
      <c r="H1755" s="18" t="s">
        <v>3096</v>
      </c>
      <c r="I1755" s="30">
        <v>299.91399999999999</v>
      </c>
      <c r="J1755" s="30">
        <v>149.95699999999999</v>
      </c>
      <c r="K1755" s="30">
        <v>0</v>
      </c>
      <c r="L1755" s="30">
        <v>89.974999999999994</v>
      </c>
      <c r="M1755" s="30">
        <v>7</v>
      </c>
      <c r="N1755" s="30">
        <v>26.937999999999999</v>
      </c>
      <c r="O1755" s="30">
        <v>26.044</v>
      </c>
    </row>
    <row r="1756" spans="1:15" ht="52.5" customHeight="1" x14ac:dyDescent="0.25">
      <c r="A1756" s="25">
        <f t="shared" ref="A1756" si="691">A1755+1</f>
        <v>1692</v>
      </c>
      <c r="B1756" s="22">
        <f t="shared" si="683"/>
        <v>49</v>
      </c>
      <c r="C1756" s="23">
        <v>373</v>
      </c>
      <c r="D1756" s="36" t="s">
        <v>3097</v>
      </c>
      <c r="E1756" s="19" t="s">
        <v>127</v>
      </c>
      <c r="F1756" s="19" t="s">
        <v>3098</v>
      </c>
      <c r="G1756" s="19" t="s">
        <v>3020</v>
      </c>
      <c r="H1756" s="18" t="s">
        <v>3039</v>
      </c>
      <c r="I1756" s="30">
        <v>115</v>
      </c>
      <c r="J1756" s="30">
        <v>55</v>
      </c>
      <c r="K1756" s="30">
        <v>0</v>
      </c>
      <c r="L1756" s="30">
        <v>40</v>
      </c>
      <c r="M1756" s="30">
        <v>20</v>
      </c>
      <c r="N1756" s="30">
        <v>0</v>
      </c>
      <c r="O1756" s="30">
        <v>0</v>
      </c>
    </row>
    <row r="1757" spans="1:15" ht="60.75" x14ac:dyDescent="0.25">
      <c r="A1757" s="25">
        <f t="shared" ref="A1757" si="692">A1756+1</f>
        <v>1693</v>
      </c>
      <c r="B1757" s="22">
        <f t="shared" si="683"/>
        <v>50</v>
      </c>
      <c r="C1757" s="23">
        <v>528</v>
      </c>
      <c r="D1757" s="36" t="s">
        <v>3099</v>
      </c>
      <c r="E1757" s="19" t="s">
        <v>127</v>
      </c>
      <c r="F1757" s="19" t="s">
        <v>3100</v>
      </c>
      <c r="G1757" s="19" t="s">
        <v>3020</v>
      </c>
      <c r="H1757" s="18" t="s">
        <v>3026</v>
      </c>
      <c r="I1757" s="30">
        <v>299.44900000000001</v>
      </c>
      <c r="J1757" s="30">
        <v>125.968</v>
      </c>
      <c r="K1757" s="30">
        <v>0</v>
      </c>
      <c r="L1757" s="30">
        <v>125.96899999999999</v>
      </c>
      <c r="M1757" s="30">
        <v>30</v>
      </c>
      <c r="N1757" s="30">
        <v>6.3890000000000002</v>
      </c>
      <c r="O1757" s="30">
        <v>11.122999999999999</v>
      </c>
    </row>
    <row r="1758" spans="1:15" ht="60.75" x14ac:dyDescent="0.25">
      <c r="A1758" s="25">
        <f t="shared" ref="A1758" si="693">A1757+1</f>
        <v>1694</v>
      </c>
      <c r="B1758" s="22">
        <f t="shared" si="683"/>
        <v>51</v>
      </c>
      <c r="C1758" s="23">
        <v>529</v>
      </c>
      <c r="D1758" s="36" t="s">
        <v>3101</v>
      </c>
      <c r="E1758" s="19" t="s">
        <v>127</v>
      </c>
      <c r="F1758" s="19" t="s">
        <v>3102</v>
      </c>
      <c r="G1758" s="19" t="s">
        <v>3020</v>
      </c>
      <c r="H1758" s="18" t="s">
        <v>3103</v>
      </c>
      <c r="I1758" s="30">
        <v>462.85199999999998</v>
      </c>
      <c r="J1758" s="30">
        <v>222.16900000000001</v>
      </c>
      <c r="K1758" s="30">
        <v>0</v>
      </c>
      <c r="L1758" s="30">
        <v>142.798</v>
      </c>
      <c r="M1758" s="30">
        <v>29.774999999999999</v>
      </c>
      <c r="N1758" s="30">
        <v>39.700000000000003</v>
      </c>
      <c r="O1758" s="30">
        <v>28.41</v>
      </c>
    </row>
    <row r="1759" spans="1:15" ht="40.5" x14ac:dyDescent="0.25">
      <c r="A1759" s="25">
        <f t="shared" ref="A1759" si="694">A1758+1</f>
        <v>1695</v>
      </c>
      <c r="B1759" s="22">
        <f t="shared" si="683"/>
        <v>52</v>
      </c>
      <c r="C1759" s="23">
        <v>550</v>
      </c>
      <c r="D1759" s="36" t="s">
        <v>3104</v>
      </c>
      <c r="E1759" s="19" t="s">
        <v>127</v>
      </c>
      <c r="F1759" s="19" t="s">
        <v>72</v>
      </c>
      <c r="G1759" s="19" t="s">
        <v>3020</v>
      </c>
      <c r="H1759" s="18" t="s">
        <v>3058</v>
      </c>
      <c r="I1759" s="30">
        <v>269.94600000000003</v>
      </c>
      <c r="J1759" s="30">
        <v>134.97300000000001</v>
      </c>
      <c r="K1759" s="30">
        <v>0</v>
      </c>
      <c r="L1759" s="30">
        <v>80.466999999999999</v>
      </c>
      <c r="M1759" s="30">
        <v>12</v>
      </c>
      <c r="N1759" s="30">
        <v>37.783999999999999</v>
      </c>
      <c r="O1759" s="30">
        <v>4.7220000000000004</v>
      </c>
    </row>
    <row r="1760" spans="1:15" ht="60.75" x14ac:dyDescent="0.25">
      <c r="A1760" s="25">
        <f t="shared" ref="A1760" si="695">A1759+1</f>
        <v>1696</v>
      </c>
      <c r="B1760" s="22">
        <f t="shared" si="683"/>
        <v>53</v>
      </c>
      <c r="C1760" s="23">
        <v>625</v>
      </c>
      <c r="D1760" s="36" t="s">
        <v>3105</v>
      </c>
      <c r="E1760" s="19" t="s">
        <v>127</v>
      </c>
      <c r="F1760" s="19" t="s">
        <v>3106</v>
      </c>
      <c r="G1760" s="19" t="s">
        <v>3020</v>
      </c>
      <c r="H1760" s="18" t="s">
        <v>3084</v>
      </c>
      <c r="I1760" s="30">
        <v>295.64400000000001</v>
      </c>
      <c r="J1760" s="30">
        <v>147.822</v>
      </c>
      <c r="K1760" s="30">
        <v>0</v>
      </c>
      <c r="L1760" s="30">
        <v>95.191999999999993</v>
      </c>
      <c r="M1760" s="30">
        <v>35</v>
      </c>
      <c r="N1760" s="30">
        <v>13.25</v>
      </c>
      <c r="O1760" s="30">
        <v>4.38</v>
      </c>
    </row>
    <row r="1761" spans="1:15" ht="40.5" x14ac:dyDescent="0.25">
      <c r="A1761" s="25">
        <f t="shared" ref="A1761" si="696">A1760+1</f>
        <v>1697</v>
      </c>
      <c r="B1761" s="22">
        <f t="shared" si="683"/>
        <v>54</v>
      </c>
      <c r="C1761" s="23">
        <v>649</v>
      </c>
      <c r="D1761" s="36" t="s">
        <v>3107</v>
      </c>
      <c r="E1761" s="19" t="s">
        <v>127</v>
      </c>
      <c r="F1761" s="19" t="s">
        <v>3023</v>
      </c>
      <c r="G1761" s="19" t="s">
        <v>3020</v>
      </c>
      <c r="H1761" s="18" t="s">
        <v>3026</v>
      </c>
      <c r="I1761" s="30">
        <v>499.96600000000001</v>
      </c>
      <c r="J1761" s="30">
        <v>222.10900000000001</v>
      </c>
      <c r="K1761" s="30">
        <v>0</v>
      </c>
      <c r="L1761" s="30">
        <v>124.46599999999999</v>
      </c>
      <c r="M1761" s="30">
        <v>125.5</v>
      </c>
      <c r="N1761" s="30">
        <v>0</v>
      </c>
      <c r="O1761" s="30">
        <v>27.890999999999998</v>
      </c>
    </row>
    <row r="1762" spans="1:15" ht="60.75" x14ac:dyDescent="0.25">
      <c r="A1762" s="25">
        <f t="shared" ref="A1762" si="697">A1761+1</f>
        <v>1698</v>
      </c>
      <c r="B1762" s="22">
        <f t="shared" si="683"/>
        <v>55</v>
      </c>
      <c r="C1762" s="23">
        <v>724</v>
      </c>
      <c r="D1762" s="36" t="s">
        <v>3108</v>
      </c>
      <c r="E1762" s="19" t="s">
        <v>127</v>
      </c>
      <c r="F1762" s="19" t="s">
        <v>3074</v>
      </c>
      <c r="G1762" s="19" t="s">
        <v>3020</v>
      </c>
      <c r="H1762" s="18" t="s">
        <v>3046</v>
      </c>
      <c r="I1762" s="30">
        <v>181.5</v>
      </c>
      <c r="J1762" s="30">
        <v>84</v>
      </c>
      <c r="K1762" s="30">
        <v>0</v>
      </c>
      <c r="L1762" s="30">
        <v>49.387999999999998</v>
      </c>
      <c r="M1762" s="30">
        <v>25</v>
      </c>
      <c r="N1762" s="30">
        <v>0</v>
      </c>
      <c r="O1762" s="30">
        <v>23.111999999999998</v>
      </c>
    </row>
    <row r="1763" spans="1:15" ht="60.75" x14ac:dyDescent="0.25">
      <c r="A1763" s="25">
        <f t="shared" ref="A1763" si="698">A1762+1</f>
        <v>1699</v>
      </c>
      <c r="B1763" s="22">
        <f t="shared" si="683"/>
        <v>56</v>
      </c>
      <c r="C1763" s="23">
        <v>733</v>
      </c>
      <c r="D1763" s="36" t="s">
        <v>3109</v>
      </c>
      <c r="E1763" s="19" t="s">
        <v>127</v>
      </c>
      <c r="F1763" s="19" t="s">
        <v>3110</v>
      </c>
      <c r="G1763" s="19" t="s">
        <v>3020</v>
      </c>
      <c r="H1763" s="18" t="s">
        <v>3021</v>
      </c>
      <c r="I1763" s="30">
        <v>399.94799999999998</v>
      </c>
      <c r="J1763" s="30">
        <v>197</v>
      </c>
      <c r="K1763" s="30">
        <v>0</v>
      </c>
      <c r="L1763" s="30">
        <v>106.128</v>
      </c>
      <c r="M1763" s="30">
        <v>0</v>
      </c>
      <c r="N1763" s="30">
        <v>58.3</v>
      </c>
      <c r="O1763" s="30">
        <v>38.520000000000003</v>
      </c>
    </row>
    <row r="1764" spans="1:15" ht="60.75" x14ac:dyDescent="0.25">
      <c r="A1764" s="25">
        <f t="shared" ref="A1764" si="699">A1763+1</f>
        <v>1700</v>
      </c>
      <c r="B1764" s="22">
        <f t="shared" si="683"/>
        <v>57</v>
      </c>
      <c r="C1764" s="23">
        <v>816</v>
      </c>
      <c r="D1764" s="36" t="s">
        <v>3111</v>
      </c>
      <c r="E1764" s="19" t="s">
        <v>127</v>
      </c>
      <c r="F1764" s="19" t="s">
        <v>3045</v>
      </c>
      <c r="G1764" s="19" t="s">
        <v>3020</v>
      </c>
      <c r="H1764" s="18" t="s">
        <v>3046</v>
      </c>
      <c r="I1764" s="30">
        <v>158</v>
      </c>
      <c r="J1764" s="30">
        <v>77</v>
      </c>
      <c r="K1764" s="30">
        <v>0</v>
      </c>
      <c r="L1764" s="30">
        <v>44.6</v>
      </c>
      <c r="M1764" s="30">
        <v>30</v>
      </c>
      <c r="N1764" s="30">
        <v>6.4</v>
      </c>
      <c r="O1764" s="30">
        <v>0</v>
      </c>
    </row>
    <row r="1765" spans="1:15" ht="40.5" x14ac:dyDescent="0.25">
      <c r="A1765" s="25">
        <f t="shared" ref="A1765" si="700">A1764+1</f>
        <v>1701</v>
      </c>
      <c r="B1765" s="22">
        <f t="shared" si="683"/>
        <v>58</v>
      </c>
      <c r="C1765" s="23">
        <v>862</v>
      </c>
      <c r="D1765" s="36" t="s">
        <v>3112</v>
      </c>
      <c r="E1765" s="19" t="s">
        <v>127</v>
      </c>
      <c r="F1765" s="19" t="s">
        <v>96</v>
      </c>
      <c r="G1765" s="19" t="s">
        <v>3020</v>
      </c>
      <c r="H1765" s="18" t="s">
        <v>3113</v>
      </c>
      <c r="I1765" s="30">
        <v>299.964</v>
      </c>
      <c r="J1765" s="30">
        <v>120</v>
      </c>
      <c r="K1765" s="30">
        <v>0</v>
      </c>
      <c r="L1765" s="30">
        <v>104.254</v>
      </c>
      <c r="M1765" s="30">
        <v>30</v>
      </c>
      <c r="N1765" s="30">
        <v>8</v>
      </c>
      <c r="O1765" s="30">
        <v>37.71</v>
      </c>
    </row>
    <row r="1766" spans="1:15" ht="56.25" x14ac:dyDescent="0.25">
      <c r="A1766" s="25">
        <f t="shared" ref="A1766" si="701">A1765+1</f>
        <v>1702</v>
      </c>
      <c r="B1766" s="22">
        <f t="shared" si="683"/>
        <v>59</v>
      </c>
      <c r="C1766" s="23">
        <v>987</v>
      </c>
      <c r="D1766" s="36" t="s">
        <v>3114</v>
      </c>
      <c r="E1766" s="19" t="s">
        <v>127</v>
      </c>
      <c r="F1766" s="19" t="s">
        <v>3115</v>
      </c>
      <c r="G1766" s="19" t="s">
        <v>3020</v>
      </c>
      <c r="H1766" s="18" t="s">
        <v>3026</v>
      </c>
      <c r="I1766" s="30">
        <v>434.43599999999998</v>
      </c>
      <c r="J1766" s="30">
        <v>208.529</v>
      </c>
      <c r="K1766" s="30">
        <v>0</v>
      </c>
      <c r="L1766" s="30">
        <v>136.85499999999999</v>
      </c>
      <c r="M1766" s="30">
        <v>0</v>
      </c>
      <c r="N1766" s="30">
        <v>45</v>
      </c>
      <c r="O1766" s="30">
        <v>44.052</v>
      </c>
    </row>
    <row r="1767" spans="1:15" ht="56.25" x14ac:dyDescent="0.25">
      <c r="A1767" s="25">
        <f t="shared" ref="A1767" si="702">A1766+1</f>
        <v>1703</v>
      </c>
      <c r="B1767" s="22">
        <f t="shared" si="683"/>
        <v>60</v>
      </c>
      <c r="C1767" s="23">
        <v>1004</v>
      </c>
      <c r="D1767" s="36" t="s">
        <v>3116</v>
      </c>
      <c r="E1767" s="19" t="s">
        <v>127</v>
      </c>
      <c r="F1767" s="19" t="s">
        <v>3117</v>
      </c>
      <c r="G1767" s="19" t="s">
        <v>3020</v>
      </c>
      <c r="H1767" s="18" t="s">
        <v>3026</v>
      </c>
      <c r="I1767" s="30">
        <v>499.99599999999998</v>
      </c>
      <c r="J1767" s="30">
        <v>249.99799999999999</v>
      </c>
      <c r="K1767" s="30">
        <v>0</v>
      </c>
      <c r="L1767" s="30">
        <v>123.095</v>
      </c>
      <c r="M1767" s="30">
        <v>82</v>
      </c>
      <c r="N1767" s="30">
        <v>17</v>
      </c>
      <c r="O1767" s="30">
        <v>27.902999999999999</v>
      </c>
    </row>
    <row r="1768" spans="1:15" ht="60.75" x14ac:dyDescent="0.25">
      <c r="A1768" s="25">
        <f t="shared" ref="A1768" si="703">A1767+1</f>
        <v>1704</v>
      </c>
      <c r="B1768" s="22">
        <f t="shared" si="683"/>
        <v>61</v>
      </c>
      <c r="C1768" s="23">
        <v>1007</v>
      </c>
      <c r="D1768" s="36" t="s">
        <v>3118</v>
      </c>
      <c r="E1768" s="19" t="s">
        <v>127</v>
      </c>
      <c r="F1768" s="19" t="s">
        <v>241</v>
      </c>
      <c r="G1768" s="19" t="s">
        <v>3020</v>
      </c>
      <c r="H1768" s="18" t="s">
        <v>3041</v>
      </c>
      <c r="I1768" s="30">
        <v>294.702</v>
      </c>
      <c r="J1768" s="30">
        <v>119.542</v>
      </c>
      <c r="K1768" s="30">
        <v>0</v>
      </c>
      <c r="L1768" s="30">
        <v>110</v>
      </c>
      <c r="M1768" s="30">
        <v>7.21</v>
      </c>
      <c r="N1768" s="30">
        <v>26</v>
      </c>
      <c r="O1768" s="30">
        <v>31.95</v>
      </c>
    </row>
    <row r="1769" spans="1:15" s="3" customFormat="1" ht="56.25" x14ac:dyDescent="0.25">
      <c r="A1769" s="25">
        <f t="shared" ref="A1769" si="704">A1768+1</f>
        <v>1705</v>
      </c>
      <c r="B1769" s="22">
        <f t="shared" si="683"/>
        <v>62</v>
      </c>
      <c r="C1769" s="22">
        <v>1184</v>
      </c>
      <c r="D1769" s="35" t="s">
        <v>3119</v>
      </c>
      <c r="E1769" s="18" t="s">
        <v>127</v>
      </c>
      <c r="F1769" s="18" t="s">
        <v>3120</v>
      </c>
      <c r="G1769" s="18" t="s">
        <v>3020</v>
      </c>
      <c r="H1769" s="18" t="s">
        <v>3058</v>
      </c>
      <c r="I1769" s="30">
        <v>299.803</v>
      </c>
      <c r="J1769" s="30">
        <v>148.5</v>
      </c>
      <c r="K1769" s="30">
        <v>0</v>
      </c>
      <c r="L1769" s="30">
        <v>75.510999999999996</v>
      </c>
      <c r="M1769" s="30">
        <v>16.5</v>
      </c>
      <c r="N1769" s="30">
        <v>42.19</v>
      </c>
      <c r="O1769" s="30">
        <v>17.102</v>
      </c>
    </row>
    <row r="1770" spans="1:15" s="3" customFormat="1" ht="40.5" x14ac:dyDescent="0.25">
      <c r="A1770" s="25">
        <f t="shared" ref="A1770" si="705">A1769+1</f>
        <v>1706</v>
      </c>
      <c r="B1770" s="22">
        <f t="shared" si="683"/>
        <v>63</v>
      </c>
      <c r="C1770" s="22">
        <v>1221</v>
      </c>
      <c r="D1770" s="35" t="s">
        <v>3121</v>
      </c>
      <c r="E1770" s="18" t="s">
        <v>127</v>
      </c>
      <c r="F1770" s="18" t="s">
        <v>97</v>
      </c>
      <c r="G1770" s="18" t="s">
        <v>3020</v>
      </c>
      <c r="H1770" s="18" t="s">
        <v>3034</v>
      </c>
      <c r="I1770" s="30">
        <v>299.20600000000002</v>
      </c>
      <c r="J1770" s="30">
        <v>119.682</v>
      </c>
      <c r="K1770" s="30">
        <v>0</v>
      </c>
      <c r="L1770" s="30">
        <v>104.22799999999999</v>
      </c>
      <c r="M1770" s="30">
        <v>56.5</v>
      </c>
      <c r="N1770" s="30">
        <v>0</v>
      </c>
      <c r="O1770" s="30">
        <v>18.795999999999999</v>
      </c>
    </row>
    <row r="1771" spans="1:15" ht="56.25" x14ac:dyDescent="0.25">
      <c r="A1771" s="25">
        <f t="shared" ref="A1771" si="706">A1770+1</f>
        <v>1707</v>
      </c>
      <c r="B1771" s="22">
        <f t="shared" si="683"/>
        <v>64</v>
      </c>
      <c r="C1771" s="23">
        <v>1344</v>
      </c>
      <c r="D1771" s="36" t="s">
        <v>3122</v>
      </c>
      <c r="E1771" s="19" t="s">
        <v>127</v>
      </c>
      <c r="F1771" s="19" t="s">
        <v>3123</v>
      </c>
      <c r="G1771" s="19" t="s">
        <v>3020</v>
      </c>
      <c r="H1771" s="18" t="s">
        <v>3026</v>
      </c>
      <c r="I1771" s="30">
        <v>105</v>
      </c>
      <c r="J1771" s="30">
        <v>52</v>
      </c>
      <c r="K1771" s="30">
        <v>0</v>
      </c>
      <c r="L1771" s="30">
        <v>42</v>
      </c>
      <c r="M1771" s="30">
        <v>11</v>
      </c>
      <c r="N1771" s="30">
        <v>0</v>
      </c>
      <c r="O1771" s="30">
        <v>0</v>
      </c>
    </row>
    <row r="1772" spans="1:15" ht="60.75" x14ac:dyDescent="0.25">
      <c r="A1772" s="25">
        <f t="shared" ref="A1772" si="707">A1771+1</f>
        <v>1708</v>
      </c>
      <c r="B1772" s="22">
        <f t="shared" si="683"/>
        <v>65</v>
      </c>
      <c r="C1772" s="23">
        <v>1449</v>
      </c>
      <c r="D1772" s="36" t="s">
        <v>3124</v>
      </c>
      <c r="E1772" s="19" t="s">
        <v>127</v>
      </c>
      <c r="F1772" s="19" t="s">
        <v>3125</v>
      </c>
      <c r="G1772" s="19" t="s">
        <v>3020</v>
      </c>
      <c r="H1772" s="18" t="s">
        <v>3034</v>
      </c>
      <c r="I1772" s="30">
        <v>299.964</v>
      </c>
      <c r="J1772" s="30">
        <v>128</v>
      </c>
      <c r="K1772" s="30">
        <v>0</v>
      </c>
      <c r="L1772" s="30">
        <v>104.416</v>
      </c>
      <c r="M1772" s="30">
        <v>18</v>
      </c>
      <c r="N1772" s="30">
        <v>18</v>
      </c>
      <c r="O1772" s="30">
        <v>31.547999999999998</v>
      </c>
    </row>
    <row r="1773" spans="1:15" ht="60.75" x14ac:dyDescent="0.25">
      <c r="A1773" s="25">
        <f t="shared" ref="A1773" si="708">A1772+1</f>
        <v>1709</v>
      </c>
      <c r="B1773" s="22">
        <f t="shared" si="683"/>
        <v>66</v>
      </c>
      <c r="C1773" s="23">
        <v>1618</v>
      </c>
      <c r="D1773" s="36" t="s">
        <v>3126</v>
      </c>
      <c r="E1773" s="19" t="s">
        <v>127</v>
      </c>
      <c r="F1773" s="19" t="s">
        <v>3123</v>
      </c>
      <c r="G1773" s="19" t="s">
        <v>3020</v>
      </c>
      <c r="H1773" s="18" t="s">
        <v>3026</v>
      </c>
      <c r="I1773" s="30">
        <v>299.99400000000003</v>
      </c>
      <c r="J1773" s="30">
        <v>149</v>
      </c>
      <c r="K1773" s="30">
        <v>0</v>
      </c>
      <c r="L1773" s="30">
        <v>106.607</v>
      </c>
      <c r="M1773" s="30">
        <v>22.193999999999999</v>
      </c>
      <c r="N1773" s="30">
        <v>0</v>
      </c>
      <c r="O1773" s="30">
        <v>22.193000000000001</v>
      </c>
    </row>
    <row r="1774" spans="1:15" s="10" customFormat="1" ht="20.25" x14ac:dyDescent="0.3">
      <c r="A1774" s="26"/>
      <c r="B1774" s="6">
        <v>28</v>
      </c>
      <c r="C1774" s="6"/>
      <c r="D1774" s="7" t="s">
        <v>3128</v>
      </c>
      <c r="E1774" s="20"/>
      <c r="F1774" s="20"/>
      <c r="G1774" s="20"/>
      <c r="H1774" s="20"/>
      <c r="I1774" s="11">
        <f>SUM(I1775:I1802)</f>
        <v>9634.9049999999988</v>
      </c>
      <c r="J1774" s="11">
        <f t="shared" ref="J1774:O1774" si="709">SUM(J1775:J1802)</f>
        <v>4817.2929999999997</v>
      </c>
      <c r="K1774" s="11">
        <f t="shared" si="709"/>
        <v>0</v>
      </c>
      <c r="L1774" s="11">
        <f t="shared" si="709"/>
        <v>2377.66</v>
      </c>
      <c r="M1774" s="11">
        <f t="shared" si="709"/>
        <v>1370.1740000000004</v>
      </c>
      <c r="N1774" s="11">
        <f t="shared" si="709"/>
        <v>276.31299999999999</v>
      </c>
      <c r="O1774" s="11">
        <f t="shared" si="709"/>
        <v>793.46500000000003</v>
      </c>
    </row>
    <row r="1775" spans="1:15" ht="40.5" x14ac:dyDescent="0.25">
      <c r="A1775" s="25">
        <f>A1773+1</f>
        <v>1710</v>
      </c>
      <c r="B1775" s="22">
        <v>1</v>
      </c>
      <c r="C1775" s="23">
        <v>930</v>
      </c>
      <c r="D1775" s="36" t="s">
        <v>3129</v>
      </c>
      <c r="E1775" s="19" t="s">
        <v>6</v>
      </c>
      <c r="F1775" s="19" t="s">
        <v>33</v>
      </c>
      <c r="G1775" s="19" t="s">
        <v>3130</v>
      </c>
      <c r="H1775" s="18" t="s">
        <v>3131</v>
      </c>
      <c r="I1775" s="30">
        <v>190.76300000000001</v>
      </c>
      <c r="J1775" s="30">
        <v>95.381</v>
      </c>
      <c r="K1775" s="30">
        <v>0</v>
      </c>
      <c r="L1775" s="30">
        <v>45.780999999999999</v>
      </c>
      <c r="M1775" s="30">
        <v>30.523</v>
      </c>
      <c r="N1775" s="30">
        <v>0</v>
      </c>
      <c r="O1775" s="30">
        <v>19.077999999999999</v>
      </c>
    </row>
    <row r="1776" spans="1:15" ht="40.5" x14ac:dyDescent="0.25">
      <c r="A1776" s="25">
        <f t="shared" ref="A1776:B1788" si="710">A1775+1</f>
        <v>1711</v>
      </c>
      <c r="B1776" s="22">
        <f>B1775+1</f>
        <v>2</v>
      </c>
      <c r="C1776" s="23">
        <v>1910</v>
      </c>
      <c r="D1776" s="36" t="s">
        <v>3132</v>
      </c>
      <c r="E1776" s="19" t="s">
        <v>6</v>
      </c>
      <c r="F1776" s="19" t="s">
        <v>33</v>
      </c>
      <c r="G1776" s="19" t="s">
        <v>3130</v>
      </c>
      <c r="H1776" s="18" t="s">
        <v>1492</v>
      </c>
      <c r="I1776" s="30">
        <v>474.94299999999998</v>
      </c>
      <c r="J1776" s="30">
        <v>237.471</v>
      </c>
      <c r="K1776" s="30">
        <v>0</v>
      </c>
      <c r="L1776" s="30">
        <v>111.54</v>
      </c>
      <c r="M1776" s="30">
        <v>110</v>
      </c>
      <c r="N1776" s="30">
        <v>0</v>
      </c>
      <c r="O1776" s="30">
        <v>15.932</v>
      </c>
    </row>
    <row r="1777" spans="1:15" ht="40.5" x14ac:dyDescent="0.25">
      <c r="A1777" s="25">
        <f t="shared" ref="A1777" si="711">A1776+1</f>
        <v>1712</v>
      </c>
      <c r="B1777" s="22">
        <f>B1776+1</f>
        <v>3</v>
      </c>
      <c r="C1777" s="23">
        <v>300</v>
      </c>
      <c r="D1777" s="36" t="s">
        <v>3133</v>
      </c>
      <c r="E1777" s="19" t="s">
        <v>26</v>
      </c>
      <c r="F1777" s="19" t="s">
        <v>3134</v>
      </c>
      <c r="G1777" s="19" t="s">
        <v>3130</v>
      </c>
      <c r="H1777" s="18" t="s">
        <v>14</v>
      </c>
      <c r="I1777" s="30">
        <v>186.828</v>
      </c>
      <c r="J1777" s="30">
        <v>93.414000000000001</v>
      </c>
      <c r="K1777" s="30">
        <v>0</v>
      </c>
      <c r="L1777" s="30">
        <v>45.743000000000002</v>
      </c>
      <c r="M1777" s="30">
        <v>0</v>
      </c>
      <c r="N1777" s="30">
        <v>24.663</v>
      </c>
      <c r="O1777" s="30">
        <v>23.007999999999999</v>
      </c>
    </row>
    <row r="1778" spans="1:15" ht="40.5" x14ac:dyDescent="0.25">
      <c r="A1778" s="25">
        <f t="shared" ref="A1778" si="712">A1777+1</f>
        <v>1713</v>
      </c>
      <c r="B1778" s="22">
        <f t="shared" si="710"/>
        <v>4</v>
      </c>
      <c r="C1778" s="23">
        <v>427</v>
      </c>
      <c r="D1778" s="36" t="s">
        <v>3135</v>
      </c>
      <c r="E1778" s="19" t="s">
        <v>26</v>
      </c>
      <c r="F1778" s="19" t="s">
        <v>3136</v>
      </c>
      <c r="G1778" s="19" t="s">
        <v>3130</v>
      </c>
      <c r="H1778" s="18" t="s">
        <v>14</v>
      </c>
      <c r="I1778" s="30">
        <v>111.66500000000001</v>
      </c>
      <c r="J1778" s="30">
        <v>55.832000000000001</v>
      </c>
      <c r="K1778" s="30">
        <v>0</v>
      </c>
      <c r="L1778" s="30">
        <v>25.832999999999998</v>
      </c>
      <c r="M1778" s="30">
        <v>30</v>
      </c>
      <c r="N1778" s="30">
        <v>0</v>
      </c>
      <c r="O1778" s="30">
        <v>0</v>
      </c>
    </row>
    <row r="1779" spans="1:15" ht="40.5" x14ac:dyDescent="0.25">
      <c r="A1779" s="25">
        <f t="shared" ref="A1779" si="713">A1778+1</f>
        <v>1714</v>
      </c>
      <c r="B1779" s="22">
        <f t="shared" si="710"/>
        <v>5</v>
      </c>
      <c r="C1779" s="23">
        <v>692</v>
      </c>
      <c r="D1779" s="36" t="s">
        <v>3137</v>
      </c>
      <c r="E1779" s="19" t="s">
        <v>26</v>
      </c>
      <c r="F1779" s="19" t="s">
        <v>33</v>
      </c>
      <c r="G1779" s="19" t="s">
        <v>3130</v>
      </c>
      <c r="H1779" s="18" t="s">
        <v>3138</v>
      </c>
      <c r="I1779" s="30">
        <v>499.47800000000001</v>
      </c>
      <c r="J1779" s="30">
        <v>249.739</v>
      </c>
      <c r="K1779" s="30">
        <v>0</v>
      </c>
      <c r="L1779" s="30">
        <v>124.739</v>
      </c>
      <c r="M1779" s="30">
        <v>62.5</v>
      </c>
      <c r="N1779" s="30">
        <v>0</v>
      </c>
      <c r="O1779" s="30">
        <v>62.5</v>
      </c>
    </row>
    <row r="1780" spans="1:15" ht="60.75" x14ac:dyDescent="0.25">
      <c r="A1780" s="25">
        <f t="shared" ref="A1780" si="714">A1779+1</f>
        <v>1715</v>
      </c>
      <c r="B1780" s="22">
        <f t="shared" si="710"/>
        <v>6</v>
      </c>
      <c r="C1780" s="23">
        <v>1177</v>
      </c>
      <c r="D1780" s="36" t="s">
        <v>3139</v>
      </c>
      <c r="E1780" s="19" t="s">
        <v>26</v>
      </c>
      <c r="F1780" s="19" t="s">
        <v>33</v>
      </c>
      <c r="G1780" s="19" t="s">
        <v>3130</v>
      </c>
      <c r="H1780" s="18" t="s">
        <v>3140</v>
      </c>
      <c r="I1780" s="30">
        <v>498.26600000000002</v>
      </c>
      <c r="J1780" s="30">
        <v>249.13300000000001</v>
      </c>
      <c r="K1780" s="30">
        <v>0</v>
      </c>
      <c r="L1780" s="30">
        <v>119.38</v>
      </c>
      <c r="M1780" s="30">
        <v>79.923000000000002</v>
      </c>
      <c r="N1780" s="30">
        <v>0</v>
      </c>
      <c r="O1780" s="30">
        <v>49.83</v>
      </c>
    </row>
    <row r="1781" spans="1:15" ht="40.5" x14ac:dyDescent="0.25">
      <c r="A1781" s="25">
        <f t="shared" ref="A1781" si="715">A1780+1</f>
        <v>1716</v>
      </c>
      <c r="B1781" s="22">
        <f t="shared" si="710"/>
        <v>7</v>
      </c>
      <c r="C1781" s="23">
        <v>1317</v>
      </c>
      <c r="D1781" s="36" t="s">
        <v>3141</v>
      </c>
      <c r="E1781" s="19" t="s">
        <v>26</v>
      </c>
      <c r="F1781" s="19" t="s">
        <v>3142</v>
      </c>
      <c r="G1781" s="19" t="s">
        <v>3130</v>
      </c>
      <c r="H1781" s="18" t="s">
        <v>14</v>
      </c>
      <c r="I1781" s="30">
        <v>210</v>
      </c>
      <c r="J1781" s="30">
        <v>105</v>
      </c>
      <c r="K1781" s="30">
        <v>0</v>
      </c>
      <c r="L1781" s="30">
        <v>51.45</v>
      </c>
      <c r="M1781" s="30">
        <v>0</v>
      </c>
      <c r="N1781" s="30">
        <v>32.548000000000002</v>
      </c>
      <c r="O1781" s="30">
        <v>21.001999999999999</v>
      </c>
    </row>
    <row r="1782" spans="1:15" ht="40.5" x14ac:dyDescent="0.25">
      <c r="A1782" s="25">
        <f t="shared" ref="A1782" si="716">A1781+1</f>
        <v>1717</v>
      </c>
      <c r="B1782" s="22">
        <f t="shared" si="710"/>
        <v>8</v>
      </c>
      <c r="C1782" s="23">
        <v>1378</v>
      </c>
      <c r="D1782" s="36" t="s">
        <v>3143</v>
      </c>
      <c r="E1782" s="19" t="s">
        <v>26</v>
      </c>
      <c r="F1782" s="19" t="s">
        <v>3144</v>
      </c>
      <c r="G1782" s="19" t="s">
        <v>3130</v>
      </c>
      <c r="H1782" s="18" t="s">
        <v>14</v>
      </c>
      <c r="I1782" s="30">
        <v>199.15700000000001</v>
      </c>
      <c r="J1782" s="30">
        <v>99.578000000000003</v>
      </c>
      <c r="K1782" s="30">
        <v>0</v>
      </c>
      <c r="L1782" s="30">
        <v>49.579000000000001</v>
      </c>
      <c r="M1782" s="30">
        <v>0</v>
      </c>
      <c r="N1782" s="30">
        <v>35.563000000000002</v>
      </c>
      <c r="O1782" s="30">
        <v>14.436999999999999</v>
      </c>
    </row>
    <row r="1783" spans="1:15" ht="60.75" x14ac:dyDescent="0.25">
      <c r="A1783" s="25">
        <f t="shared" ref="A1783" si="717">A1782+1</f>
        <v>1718</v>
      </c>
      <c r="B1783" s="22">
        <f t="shared" si="710"/>
        <v>9</v>
      </c>
      <c r="C1783" s="23">
        <v>1384</v>
      </c>
      <c r="D1783" s="36" t="s">
        <v>3145</v>
      </c>
      <c r="E1783" s="19" t="s">
        <v>26</v>
      </c>
      <c r="F1783" s="19" t="s">
        <v>3146</v>
      </c>
      <c r="G1783" s="19" t="s">
        <v>3130</v>
      </c>
      <c r="H1783" s="18" t="s">
        <v>14</v>
      </c>
      <c r="I1783" s="30">
        <v>100.807</v>
      </c>
      <c r="J1783" s="30">
        <v>50.402999999999999</v>
      </c>
      <c r="K1783" s="30">
        <v>0</v>
      </c>
      <c r="L1783" s="30">
        <v>23.904</v>
      </c>
      <c r="M1783" s="30">
        <v>0</v>
      </c>
      <c r="N1783" s="30">
        <v>18.327000000000002</v>
      </c>
      <c r="O1783" s="30">
        <v>8.173</v>
      </c>
    </row>
    <row r="1784" spans="1:15" ht="40.5" x14ac:dyDescent="0.25">
      <c r="A1784" s="25">
        <f t="shared" ref="A1784" si="718">A1783+1</f>
        <v>1719</v>
      </c>
      <c r="B1784" s="22">
        <f t="shared" si="710"/>
        <v>10</v>
      </c>
      <c r="C1784" s="23">
        <v>1682</v>
      </c>
      <c r="D1784" s="36" t="s">
        <v>3147</v>
      </c>
      <c r="E1784" s="19" t="s">
        <v>26</v>
      </c>
      <c r="F1784" s="19" t="s">
        <v>3148</v>
      </c>
      <c r="G1784" s="19" t="s">
        <v>3130</v>
      </c>
      <c r="H1784" s="18" t="s">
        <v>14</v>
      </c>
      <c r="I1784" s="30">
        <v>223.43199999999999</v>
      </c>
      <c r="J1784" s="30">
        <v>111.71599999999999</v>
      </c>
      <c r="K1784" s="30">
        <v>0</v>
      </c>
      <c r="L1784" s="30">
        <v>64.715999999999994</v>
      </c>
      <c r="M1784" s="30">
        <v>0</v>
      </c>
      <c r="N1784" s="30">
        <v>40.351999999999997</v>
      </c>
      <c r="O1784" s="30">
        <v>6.6479999999999997</v>
      </c>
    </row>
    <row r="1785" spans="1:15" ht="60.75" x14ac:dyDescent="0.25">
      <c r="A1785" s="25">
        <f t="shared" ref="A1785" si="719">A1784+1</f>
        <v>1720</v>
      </c>
      <c r="B1785" s="22">
        <f t="shared" si="710"/>
        <v>11</v>
      </c>
      <c r="C1785" s="23">
        <v>1689</v>
      </c>
      <c r="D1785" s="36" t="s">
        <v>3149</v>
      </c>
      <c r="E1785" s="19" t="s">
        <v>26</v>
      </c>
      <c r="F1785" s="19" t="s">
        <v>3150</v>
      </c>
      <c r="G1785" s="19" t="s">
        <v>3130</v>
      </c>
      <c r="H1785" s="18" t="s">
        <v>14</v>
      </c>
      <c r="I1785" s="30">
        <v>299.97699999999998</v>
      </c>
      <c r="J1785" s="30">
        <v>149.989</v>
      </c>
      <c r="K1785" s="30">
        <v>0</v>
      </c>
      <c r="L1785" s="30">
        <v>104.988</v>
      </c>
      <c r="M1785" s="30">
        <v>0</v>
      </c>
      <c r="N1785" s="30">
        <v>36.545999999999999</v>
      </c>
      <c r="O1785" s="30">
        <v>8.4540000000000006</v>
      </c>
    </row>
    <row r="1786" spans="1:15" ht="60.75" x14ac:dyDescent="0.25">
      <c r="A1786" s="25">
        <f t="shared" ref="A1786" si="720">A1785+1</f>
        <v>1721</v>
      </c>
      <c r="B1786" s="22">
        <f t="shared" si="710"/>
        <v>12</v>
      </c>
      <c r="C1786" s="23">
        <v>1808</v>
      </c>
      <c r="D1786" s="36" t="s">
        <v>3151</v>
      </c>
      <c r="E1786" s="19" t="s">
        <v>26</v>
      </c>
      <c r="F1786" s="19" t="s">
        <v>33</v>
      </c>
      <c r="G1786" s="19" t="s">
        <v>3130</v>
      </c>
      <c r="H1786" s="18" t="s">
        <v>3152</v>
      </c>
      <c r="I1786" s="30">
        <v>297.78100000000001</v>
      </c>
      <c r="J1786" s="30">
        <v>148.88999999999999</v>
      </c>
      <c r="K1786" s="30">
        <v>0</v>
      </c>
      <c r="L1786" s="30">
        <v>74.239999999999995</v>
      </c>
      <c r="M1786" s="30">
        <v>26.748999999999999</v>
      </c>
      <c r="N1786" s="30">
        <v>23.951000000000001</v>
      </c>
      <c r="O1786" s="30">
        <v>23.951000000000001</v>
      </c>
    </row>
    <row r="1787" spans="1:15" ht="40.5" x14ac:dyDescent="0.25">
      <c r="A1787" s="25">
        <f t="shared" ref="A1787" si="721">A1786+1</f>
        <v>1722</v>
      </c>
      <c r="B1787" s="22">
        <f t="shared" si="710"/>
        <v>13</v>
      </c>
      <c r="C1787" s="23">
        <v>1850</v>
      </c>
      <c r="D1787" s="36" t="s">
        <v>3153</v>
      </c>
      <c r="E1787" s="19" t="s">
        <v>26</v>
      </c>
      <c r="F1787" s="19" t="s">
        <v>33</v>
      </c>
      <c r="G1787" s="19" t="s">
        <v>3130</v>
      </c>
      <c r="H1787" s="18" t="s">
        <v>3154</v>
      </c>
      <c r="I1787" s="30">
        <v>499.67500000000001</v>
      </c>
      <c r="J1787" s="30">
        <v>249.83699999999999</v>
      </c>
      <c r="K1787" s="30">
        <v>0</v>
      </c>
      <c r="L1787" s="30">
        <v>124.83799999999999</v>
      </c>
      <c r="M1787" s="30">
        <v>125</v>
      </c>
      <c r="N1787" s="30">
        <v>0</v>
      </c>
      <c r="O1787" s="30">
        <v>0</v>
      </c>
    </row>
    <row r="1788" spans="1:15" ht="40.5" x14ac:dyDescent="0.25">
      <c r="A1788" s="25">
        <f t="shared" ref="A1788" si="722">A1787+1</f>
        <v>1723</v>
      </c>
      <c r="B1788" s="22">
        <f t="shared" si="710"/>
        <v>14</v>
      </c>
      <c r="C1788" s="23">
        <v>2087</v>
      </c>
      <c r="D1788" s="36" t="s">
        <v>3155</v>
      </c>
      <c r="E1788" s="19" t="s">
        <v>26</v>
      </c>
      <c r="F1788" s="19" t="s">
        <v>3156</v>
      </c>
      <c r="G1788" s="19" t="s">
        <v>3130</v>
      </c>
      <c r="H1788" s="18" t="s">
        <v>14</v>
      </c>
      <c r="I1788" s="30">
        <v>423.66</v>
      </c>
      <c r="J1788" s="30">
        <v>211.83</v>
      </c>
      <c r="K1788" s="30">
        <v>0</v>
      </c>
      <c r="L1788" s="30">
        <v>101.83</v>
      </c>
      <c r="M1788" s="30">
        <v>0</v>
      </c>
      <c r="N1788" s="30">
        <v>64.363</v>
      </c>
      <c r="O1788" s="30">
        <v>45.637</v>
      </c>
    </row>
    <row r="1789" spans="1:15" ht="40.5" x14ac:dyDescent="0.25">
      <c r="A1789" s="25">
        <f t="shared" ref="A1789" si="723">A1788+1</f>
        <v>1724</v>
      </c>
      <c r="B1789" s="22">
        <f t="shared" ref="B1789:B1802" si="724">B1788+1</f>
        <v>15</v>
      </c>
      <c r="C1789" s="23">
        <v>1161</v>
      </c>
      <c r="D1789" s="36" t="s">
        <v>3157</v>
      </c>
      <c r="E1789" s="19" t="s">
        <v>24</v>
      </c>
      <c r="F1789" s="19" t="s">
        <v>33</v>
      </c>
      <c r="G1789" s="19" t="s">
        <v>3130</v>
      </c>
      <c r="H1789" s="18" t="s">
        <v>3158</v>
      </c>
      <c r="I1789" s="30">
        <v>337.423</v>
      </c>
      <c r="J1789" s="30">
        <v>168.71100000000001</v>
      </c>
      <c r="K1789" s="30">
        <v>0</v>
      </c>
      <c r="L1789" s="30">
        <v>80.938999999999993</v>
      </c>
      <c r="M1789" s="30">
        <v>53.988999999999997</v>
      </c>
      <c r="N1789" s="30">
        <v>0</v>
      </c>
      <c r="O1789" s="30">
        <v>33.783999999999999</v>
      </c>
    </row>
    <row r="1790" spans="1:15" ht="40.5" x14ac:dyDescent="0.25">
      <c r="A1790" s="25">
        <f t="shared" ref="A1790" si="725">A1789+1</f>
        <v>1725</v>
      </c>
      <c r="B1790" s="22">
        <f t="shared" si="724"/>
        <v>16</v>
      </c>
      <c r="C1790" s="23">
        <v>1162</v>
      </c>
      <c r="D1790" s="36" t="s">
        <v>3159</v>
      </c>
      <c r="E1790" s="19" t="s">
        <v>24</v>
      </c>
      <c r="F1790" s="19" t="s">
        <v>33</v>
      </c>
      <c r="G1790" s="19" t="s">
        <v>3130</v>
      </c>
      <c r="H1790" s="18" t="s">
        <v>3160</v>
      </c>
      <c r="I1790" s="30">
        <v>496.89</v>
      </c>
      <c r="J1790" s="30">
        <v>248.44499999999999</v>
      </c>
      <c r="K1790" s="30">
        <v>0</v>
      </c>
      <c r="L1790" s="30">
        <v>119.25</v>
      </c>
      <c r="M1790" s="30">
        <v>79.503</v>
      </c>
      <c r="N1790" s="30">
        <v>0</v>
      </c>
      <c r="O1790" s="30">
        <v>49.692</v>
      </c>
    </row>
    <row r="1791" spans="1:15" ht="60.75" x14ac:dyDescent="0.25">
      <c r="A1791" s="25">
        <f t="shared" ref="A1791" si="726">A1790+1</f>
        <v>1726</v>
      </c>
      <c r="B1791" s="22">
        <f t="shared" si="724"/>
        <v>17</v>
      </c>
      <c r="C1791" s="23">
        <v>1562</v>
      </c>
      <c r="D1791" s="36" t="s">
        <v>3161</v>
      </c>
      <c r="E1791" s="19" t="s">
        <v>24</v>
      </c>
      <c r="F1791" s="19" t="s">
        <v>33</v>
      </c>
      <c r="G1791" s="19" t="s">
        <v>3130</v>
      </c>
      <c r="H1791" s="18" t="s">
        <v>3152</v>
      </c>
      <c r="I1791" s="30">
        <v>171.648</v>
      </c>
      <c r="J1791" s="30">
        <v>85.823999999999998</v>
      </c>
      <c r="K1791" s="30">
        <v>0</v>
      </c>
      <c r="L1791" s="30">
        <v>41.194000000000003</v>
      </c>
      <c r="M1791" s="30">
        <v>27.463999999999999</v>
      </c>
      <c r="N1791" s="30">
        <v>0</v>
      </c>
      <c r="O1791" s="30">
        <v>17.166</v>
      </c>
    </row>
    <row r="1792" spans="1:15" ht="60.75" x14ac:dyDescent="0.25">
      <c r="A1792" s="25">
        <f t="shared" ref="A1792" si="727">A1791+1</f>
        <v>1727</v>
      </c>
      <c r="B1792" s="22">
        <f t="shared" si="724"/>
        <v>18</v>
      </c>
      <c r="C1792" s="23">
        <v>1654</v>
      </c>
      <c r="D1792" s="36" t="s">
        <v>3162</v>
      </c>
      <c r="E1792" s="19" t="s">
        <v>24</v>
      </c>
      <c r="F1792" s="19" t="s">
        <v>33</v>
      </c>
      <c r="G1792" s="19" t="s">
        <v>3130</v>
      </c>
      <c r="H1792" s="18" t="s">
        <v>3131</v>
      </c>
      <c r="I1792" s="30">
        <v>299.762</v>
      </c>
      <c r="J1792" s="30">
        <v>149.881</v>
      </c>
      <c r="K1792" s="30">
        <v>0</v>
      </c>
      <c r="L1792" s="30">
        <v>77.37</v>
      </c>
      <c r="M1792" s="30">
        <v>45</v>
      </c>
      <c r="N1792" s="30">
        <v>0</v>
      </c>
      <c r="O1792" s="30">
        <v>27.510999999999999</v>
      </c>
    </row>
    <row r="1793" spans="1:15" ht="40.5" x14ac:dyDescent="0.25">
      <c r="A1793" s="25">
        <f t="shared" ref="A1793" si="728">A1792+1</f>
        <v>1728</v>
      </c>
      <c r="B1793" s="22">
        <f t="shared" si="724"/>
        <v>19</v>
      </c>
      <c r="C1793" s="23">
        <v>1732</v>
      </c>
      <c r="D1793" s="36" t="s">
        <v>3163</v>
      </c>
      <c r="E1793" s="19" t="s">
        <v>24</v>
      </c>
      <c r="F1793" s="19" t="s">
        <v>33</v>
      </c>
      <c r="G1793" s="19" t="s">
        <v>3130</v>
      </c>
      <c r="H1793" s="18" t="s">
        <v>3164</v>
      </c>
      <c r="I1793" s="30">
        <v>299.87900000000002</v>
      </c>
      <c r="J1793" s="30">
        <v>149.94</v>
      </c>
      <c r="K1793" s="30">
        <v>0</v>
      </c>
      <c r="L1793" s="30">
        <v>75.802999999999997</v>
      </c>
      <c r="M1793" s="30">
        <v>45</v>
      </c>
      <c r="N1793" s="30">
        <v>0</v>
      </c>
      <c r="O1793" s="30">
        <v>29.135999999999999</v>
      </c>
    </row>
    <row r="1794" spans="1:15" ht="40.5" x14ac:dyDescent="0.25">
      <c r="A1794" s="25">
        <f t="shared" ref="A1794" si="729">A1793+1</f>
        <v>1729</v>
      </c>
      <c r="B1794" s="22">
        <f t="shared" si="724"/>
        <v>20</v>
      </c>
      <c r="C1794" s="23">
        <v>1903</v>
      </c>
      <c r="D1794" s="36" t="s">
        <v>3165</v>
      </c>
      <c r="E1794" s="19" t="s">
        <v>24</v>
      </c>
      <c r="F1794" s="19" t="s">
        <v>33</v>
      </c>
      <c r="G1794" s="19" t="s">
        <v>3130</v>
      </c>
      <c r="H1794" s="18" t="s">
        <v>3131</v>
      </c>
      <c r="I1794" s="30">
        <v>499.51299999999998</v>
      </c>
      <c r="J1794" s="30">
        <v>249.75299999999999</v>
      </c>
      <c r="K1794" s="30">
        <v>0</v>
      </c>
      <c r="L1794" s="30">
        <v>119.883</v>
      </c>
      <c r="M1794" s="30">
        <v>79.923000000000002</v>
      </c>
      <c r="N1794" s="30">
        <v>0</v>
      </c>
      <c r="O1794" s="30">
        <v>49.954000000000001</v>
      </c>
    </row>
    <row r="1795" spans="1:15" ht="40.5" x14ac:dyDescent="0.25">
      <c r="A1795" s="25">
        <f t="shared" ref="A1795" si="730">A1794+1</f>
        <v>1730</v>
      </c>
      <c r="B1795" s="22">
        <f t="shared" si="724"/>
        <v>21</v>
      </c>
      <c r="C1795" s="23">
        <v>690</v>
      </c>
      <c r="D1795" s="36" t="s">
        <v>3166</v>
      </c>
      <c r="E1795" s="19" t="s">
        <v>127</v>
      </c>
      <c r="F1795" s="19" t="s">
        <v>33</v>
      </c>
      <c r="G1795" s="19" t="s">
        <v>3130</v>
      </c>
      <c r="H1795" s="18" t="s">
        <v>1492</v>
      </c>
      <c r="I1795" s="30">
        <v>101.736</v>
      </c>
      <c r="J1795" s="30">
        <v>50.868000000000002</v>
      </c>
      <c r="K1795" s="30">
        <v>0</v>
      </c>
      <c r="L1795" s="30">
        <v>24.132000000000001</v>
      </c>
      <c r="M1795" s="30">
        <v>26.736000000000001</v>
      </c>
      <c r="N1795" s="30">
        <v>0</v>
      </c>
      <c r="O1795" s="30">
        <v>0</v>
      </c>
    </row>
    <row r="1796" spans="1:15" ht="60.75" x14ac:dyDescent="0.25">
      <c r="A1796" s="25">
        <f t="shared" ref="A1796" si="731">A1795+1</f>
        <v>1731</v>
      </c>
      <c r="B1796" s="22">
        <f t="shared" si="724"/>
        <v>22</v>
      </c>
      <c r="C1796" s="23">
        <v>717</v>
      </c>
      <c r="D1796" s="36" t="s">
        <v>3167</v>
      </c>
      <c r="E1796" s="19" t="s">
        <v>127</v>
      </c>
      <c r="F1796" s="19" t="s">
        <v>33</v>
      </c>
      <c r="G1796" s="19" t="s">
        <v>3130</v>
      </c>
      <c r="H1796" s="18" t="s">
        <v>3131</v>
      </c>
      <c r="I1796" s="30">
        <v>499.30700000000002</v>
      </c>
      <c r="J1796" s="30">
        <v>249.65</v>
      </c>
      <c r="K1796" s="30">
        <v>0</v>
      </c>
      <c r="L1796" s="30">
        <v>119.83499999999999</v>
      </c>
      <c r="M1796" s="30">
        <v>79.89</v>
      </c>
      <c r="N1796" s="30">
        <v>0</v>
      </c>
      <c r="O1796" s="30">
        <v>49.932000000000002</v>
      </c>
    </row>
    <row r="1797" spans="1:15" ht="40.5" x14ac:dyDescent="0.25">
      <c r="A1797" s="25">
        <f t="shared" ref="A1797" si="732">A1796+1</f>
        <v>1732</v>
      </c>
      <c r="B1797" s="22">
        <f t="shared" si="724"/>
        <v>23</v>
      </c>
      <c r="C1797" s="23">
        <v>734</v>
      </c>
      <c r="D1797" s="36" t="s">
        <v>3168</v>
      </c>
      <c r="E1797" s="19" t="s">
        <v>127</v>
      </c>
      <c r="F1797" s="19" t="s">
        <v>33</v>
      </c>
      <c r="G1797" s="19" t="s">
        <v>3130</v>
      </c>
      <c r="H1797" s="18" t="s">
        <v>14</v>
      </c>
      <c r="I1797" s="30">
        <v>496.76900000000001</v>
      </c>
      <c r="J1797" s="30">
        <v>248.38399999999999</v>
      </c>
      <c r="K1797" s="30">
        <v>0</v>
      </c>
      <c r="L1797" s="30">
        <v>119.224</v>
      </c>
      <c r="M1797" s="30">
        <v>79.483999999999995</v>
      </c>
      <c r="N1797" s="30">
        <v>0</v>
      </c>
      <c r="O1797" s="30">
        <v>49.677</v>
      </c>
    </row>
    <row r="1798" spans="1:15" ht="40.5" x14ac:dyDescent="0.25">
      <c r="A1798" s="25">
        <f t="shared" ref="A1798" si="733">A1797+1</f>
        <v>1733</v>
      </c>
      <c r="B1798" s="22">
        <f t="shared" si="724"/>
        <v>24</v>
      </c>
      <c r="C1798" s="23">
        <v>738</v>
      </c>
      <c r="D1798" s="36" t="s">
        <v>3169</v>
      </c>
      <c r="E1798" s="19" t="s">
        <v>127</v>
      </c>
      <c r="F1798" s="19" t="s">
        <v>33</v>
      </c>
      <c r="G1798" s="19" t="s">
        <v>3130</v>
      </c>
      <c r="H1798" s="18" t="s">
        <v>14</v>
      </c>
      <c r="I1798" s="30">
        <v>350</v>
      </c>
      <c r="J1798" s="30">
        <v>175</v>
      </c>
      <c r="K1798" s="30">
        <v>0</v>
      </c>
      <c r="L1798" s="30">
        <v>84</v>
      </c>
      <c r="M1798" s="30">
        <v>91</v>
      </c>
      <c r="N1798" s="30">
        <v>0</v>
      </c>
      <c r="O1798" s="30">
        <v>0</v>
      </c>
    </row>
    <row r="1799" spans="1:15" ht="40.5" x14ac:dyDescent="0.25">
      <c r="A1799" s="25">
        <f t="shared" ref="A1799" si="734">A1798+1</f>
        <v>1734</v>
      </c>
      <c r="B1799" s="22">
        <f t="shared" si="724"/>
        <v>25</v>
      </c>
      <c r="C1799" s="23">
        <v>740</v>
      </c>
      <c r="D1799" s="36" t="s">
        <v>3170</v>
      </c>
      <c r="E1799" s="19" t="s">
        <v>127</v>
      </c>
      <c r="F1799" s="19" t="s">
        <v>3171</v>
      </c>
      <c r="G1799" s="19" t="s">
        <v>3130</v>
      </c>
      <c r="H1799" s="18" t="s">
        <v>3172</v>
      </c>
      <c r="I1799" s="30">
        <v>499.97699999999998</v>
      </c>
      <c r="J1799" s="30">
        <v>249.988</v>
      </c>
      <c r="K1799" s="30">
        <v>0</v>
      </c>
      <c r="L1799" s="30">
        <v>119.995</v>
      </c>
      <c r="M1799" s="30">
        <v>79.997</v>
      </c>
      <c r="N1799" s="30">
        <v>0</v>
      </c>
      <c r="O1799" s="30">
        <v>49.997</v>
      </c>
    </row>
    <row r="1800" spans="1:15" ht="40.5" x14ac:dyDescent="0.25">
      <c r="A1800" s="25">
        <f t="shared" ref="A1800" si="735">A1799+1</f>
        <v>1735</v>
      </c>
      <c r="B1800" s="22">
        <f t="shared" si="724"/>
        <v>26</v>
      </c>
      <c r="C1800" s="23">
        <v>758</v>
      </c>
      <c r="D1800" s="36" t="s">
        <v>3173</v>
      </c>
      <c r="E1800" s="19" t="s">
        <v>127</v>
      </c>
      <c r="F1800" s="19" t="s">
        <v>33</v>
      </c>
      <c r="G1800" s="19" t="s">
        <v>3130</v>
      </c>
      <c r="H1800" s="18" t="s">
        <v>3174</v>
      </c>
      <c r="I1800" s="30">
        <v>467.78899999999999</v>
      </c>
      <c r="J1800" s="30">
        <v>233.89400000000001</v>
      </c>
      <c r="K1800" s="30">
        <v>0</v>
      </c>
      <c r="L1800" s="30">
        <v>112.26900000000001</v>
      </c>
      <c r="M1800" s="30">
        <v>74.727000000000004</v>
      </c>
      <c r="N1800" s="30">
        <v>0</v>
      </c>
      <c r="O1800" s="30">
        <v>46.899000000000001</v>
      </c>
    </row>
    <row r="1801" spans="1:15" ht="40.5" x14ac:dyDescent="0.25">
      <c r="A1801" s="25">
        <f t="shared" ref="A1801" si="736">A1800+1</f>
        <v>1736</v>
      </c>
      <c r="B1801" s="22">
        <f t="shared" si="724"/>
        <v>27</v>
      </c>
      <c r="C1801" s="23">
        <v>759</v>
      </c>
      <c r="D1801" s="36" t="s">
        <v>3175</v>
      </c>
      <c r="E1801" s="19" t="s">
        <v>127</v>
      </c>
      <c r="F1801" s="19" t="s">
        <v>33</v>
      </c>
      <c r="G1801" s="19" t="s">
        <v>3130</v>
      </c>
      <c r="H1801" s="18" t="s">
        <v>3164</v>
      </c>
      <c r="I1801" s="30">
        <v>499.07799999999997</v>
      </c>
      <c r="J1801" s="30">
        <v>249.39099999999999</v>
      </c>
      <c r="K1801" s="30">
        <v>0</v>
      </c>
      <c r="L1801" s="30">
        <v>119.518</v>
      </c>
      <c r="M1801" s="30">
        <v>80</v>
      </c>
      <c r="N1801" s="30">
        <v>0</v>
      </c>
      <c r="O1801" s="30">
        <v>50.168999999999997</v>
      </c>
    </row>
    <row r="1802" spans="1:15" ht="40.5" x14ac:dyDescent="0.25">
      <c r="A1802" s="25">
        <f t="shared" ref="A1802" si="737">A1801+1</f>
        <v>1737</v>
      </c>
      <c r="B1802" s="22">
        <f t="shared" si="724"/>
        <v>28</v>
      </c>
      <c r="C1802" s="23">
        <v>765</v>
      </c>
      <c r="D1802" s="36" t="s">
        <v>3176</v>
      </c>
      <c r="E1802" s="19" t="s">
        <v>127</v>
      </c>
      <c r="F1802" s="19" t="s">
        <v>33</v>
      </c>
      <c r="G1802" s="19" t="s">
        <v>3130</v>
      </c>
      <c r="H1802" s="18" t="s">
        <v>3138</v>
      </c>
      <c r="I1802" s="30">
        <v>398.702</v>
      </c>
      <c r="J1802" s="30">
        <v>199.351</v>
      </c>
      <c r="K1802" s="30">
        <v>0</v>
      </c>
      <c r="L1802" s="30">
        <v>95.686999999999998</v>
      </c>
      <c r="M1802" s="30">
        <v>62.765999999999998</v>
      </c>
      <c r="N1802" s="30">
        <v>0</v>
      </c>
      <c r="O1802" s="30">
        <v>40.898000000000003</v>
      </c>
    </row>
    <row r="1803" spans="1:15" s="10" customFormat="1" ht="20.25" x14ac:dyDescent="0.3">
      <c r="A1803" s="26"/>
      <c r="B1803" s="6">
        <v>28</v>
      </c>
      <c r="C1803" s="6"/>
      <c r="D1803" s="7" t="s">
        <v>3177</v>
      </c>
      <c r="E1803" s="20"/>
      <c r="F1803" s="20"/>
      <c r="G1803" s="20"/>
      <c r="H1803" s="20"/>
      <c r="I1803" s="11">
        <f>SUM(I1804:I1831)</f>
        <v>10441.565999999999</v>
      </c>
      <c r="J1803" s="11">
        <f t="shared" ref="J1803:O1803" si="738">SUM(J1804:J1831)</f>
        <v>5216.95</v>
      </c>
      <c r="K1803" s="11">
        <f t="shared" si="738"/>
        <v>0</v>
      </c>
      <c r="L1803" s="11">
        <f t="shared" si="738"/>
        <v>2671.39</v>
      </c>
      <c r="M1803" s="11">
        <f t="shared" si="738"/>
        <v>1369.8050000000001</v>
      </c>
      <c r="N1803" s="11">
        <f t="shared" si="738"/>
        <v>406.37900000000002</v>
      </c>
      <c r="O1803" s="11">
        <f t="shared" si="738"/>
        <v>777.04199999999992</v>
      </c>
    </row>
    <row r="1804" spans="1:15" ht="75" x14ac:dyDescent="0.25">
      <c r="A1804" s="25">
        <f>A1802+1</f>
        <v>1738</v>
      </c>
      <c r="B1804" s="22">
        <v>1</v>
      </c>
      <c r="C1804" s="23">
        <v>880</v>
      </c>
      <c r="D1804" s="36" t="s">
        <v>3178</v>
      </c>
      <c r="E1804" s="19" t="s">
        <v>6</v>
      </c>
      <c r="F1804" s="19" t="s">
        <v>3179</v>
      </c>
      <c r="G1804" s="19" t="s">
        <v>3180</v>
      </c>
      <c r="H1804" s="18" t="s">
        <v>121</v>
      </c>
      <c r="I1804" s="30">
        <v>226.70400000000001</v>
      </c>
      <c r="J1804" s="30">
        <v>113.352</v>
      </c>
      <c r="K1804" s="30">
        <v>0</v>
      </c>
      <c r="L1804" s="30">
        <v>61.201000000000001</v>
      </c>
      <c r="M1804" s="30">
        <v>38.1</v>
      </c>
      <c r="N1804" s="30">
        <v>0</v>
      </c>
      <c r="O1804" s="30">
        <v>14.051</v>
      </c>
    </row>
    <row r="1805" spans="1:15" ht="40.5" x14ac:dyDescent="0.25">
      <c r="A1805" s="25">
        <f t="shared" ref="A1805:B1814" si="739">A1804+1</f>
        <v>1739</v>
      </c>
      <c r="B1805" s="22">
        <f>B1804+1</f>
        <v>2</v>
      </c>
      <c r="C1805" s="23">
        <v>41</v>
      </c>
      <c r="D1805" s="36" t="s">
        <v>3181</v>
      </c>
      <c r="E1805" s="19" t="s">
        <v>26</v>
      </c>
      <c r="F1805" s="19" t="s">
        <v>3182</v>
      </c>
      <c r="G1805" s="19" t="s">
        <v>3180</v>
      </c>
      <c r="H1805" s="18" t="s">
        <v>121</v>
      </c>
      <c r="I1805" s="30">
        <v>499.73899999999998</v>
      </c>
      <c r="J1805" s="30">
        <v>249.869</v>
      </c>
      <c r="K1805" s="30">
        <v>0</v>
      </c>
      <c r="L1805" s="30">
        <v>118.005</v>
      </c>
      <c r="M1805" s="30">
        <v>25</v>
      </c>
      <c r="N1805" s="30">
        <v>67.474000000000004</v>
      </c>
      <c r="O1805" s="30">
        <v>39.390999999999998</v>
      </c>
    </row>
    <row r="1806" spans="1:15" ht="40.5" x14ac:dyDescent="0.25">
      <c r="A1806" s="25">
        <f t="shared" ref="A1806" si="740">A1805+1</f>
        <v>1740</v>
      </c>
      <c r="B1806" s="22">
        <f>B1805+1</f>
        <v>3</v>
      </c>
      <c r="C1806" s="23">
        <v>399</v>
      </c>
      <c r="D1806" s="36" t="s">
        <v>3183</v>
      </c>
      <c r="E1806" s="19" t="s">
        <v>26</v>
      </c>
      <c r="F1806" s="19" t="s">
        <v>3184</v>
      </c>
      <c r="G1806" s="19" t="s">
        <v>3180</v>
      </c>
      <c r="H1806" s="18" t="s">
        <v>121</v>
      </c>
      <c r="I1806" s="30">
        <v>499.84300000000002</v>
      </c>
      <c r="J1806" s="30">
        <v>249.422</v>
      </c>
      <c r="K1806" s="30">
        <v>0</v>
      </c>
      <c r="L1806" s="30">
        <v>120.42100000000001</v>
      </c>
      <c r="M1806" s="30">
        <v>0</v>
      </c>
      <c r="N1806" s="30">
        <v>90.04</v>
      </c>
      <c r="O1806" s="30">
        <v>39.96</v>
      </c>
    </row>
    <row r="1807" spans="1:15" ht="40.5" x14ac:dyDescent="0.25">
      <c r="A1807" s="25">
        <f t="shared" ref="A1807" si="741">A1806+1</f>
        <v>1741</v>
      </c>
      <c r="B1807" s="22">
        <f t="shared" si="739"/>
        <v>4</v>
      </c>
      <c r="C1807" s="23">
        <v>571</v>
      </c>
      <c r="D1807" s="36" t="s">
        <v>3185</v>
      </c>
      <c r="E1807" s="19" t="s">
        <v>26</v>
      </c>
      <c r="F1807" s="19" t="s">
        <v>164</v>
      </c>
      <c r="G1807" s="19" t="s">
        <v>3180</v>
      </c>
      <c r="H1807" s="18" t="s">
        <v>121</v>
      </c>
      <c r="I1807" s="30">
        <v>399.16199999999998</v>
      </c>
      <c r="J1807" s="30">
        <v>199.58099999999999</v>
      </c>
      <c r="K1807" s="30">
        <v>0</v>
      </c>
      <c r="L1807" s="30">
        <v>79.581000000000003</v>
      </c>
      <c r="M1807" s="30">
        <v>0</v>
      </c>
      <c r="N1807" s="30">
        <v>91.888000000000005</v>
      </c>
      <c r="O1807" s="30">
        <v>28.111999999999998</v>
      </c>
    </row>
    <row r="1808" spans="1:15" ht="60.75" x14ac:dyDescent="0.25">
      <c r="A1808" s="25">
        <f t="shared" ref="A1808" si="742">A1807+1</f>
        <v>1742</v>
      </c>
      <c r="B1808" s="22">
        <f t="shared" si="739"/>
        <v>5</v>
      </c>
      <c r="C1808" s="23">
        <v>805</v>
      </c>
      <c r="D1808" s="36" t="s">
        <v>3186</v>
      </c>
      <c r="E1808" s="19" t="s">
        <v>26</v>
      </c>
      <c r="F1808" s="19" t="s">
        <v>3187</v>
      </c>
      <c r="G1808" s="19" t="s">
        <v>3180</v>
      </c>
      <c r="H1808" s="18" t="s">
        <v>121</v>
      </c>
      <c r="I1808" s="30">
        <v>499.99900000000002</v>
      </c>
      <c r="J1808" s="30">
        <v>249.95</v>
      </c>
      <c r="K1808" s="30">
        <v>0</v>
      </c>
      <c r="L1808" s="30">
        <v>139.94999999999999</v>
      </c>
      <c r="M1808" s="30">
        <v>43.777000000000001</v>
      </c>
      <c r="N1808" s="30">
        <v>21</v>
      </c>
      <c r="O1808" s="30">
        <v>45.322000000000003</v>
      </c>
    </row>
    <row r="1809" spans="1:15" ht="75" x14ac:dyDescent="0.25">
      <c r="A1809" s="25">
        <f t="shared" ref="A1809" si="743">A1808+1</f>
        <v>1743</v>
      </c>
      <c r="B1809" s="22">
        <f t="shared" si="739"/>
        <v>6</v>
      </c>
      <c r="C1809" s="23">
        <v>1152</v>
      </c>
      <c r="D1809" s="36" t="s">
        <v>3188</v>
      </c>
      <c r="E1809" s="19" t="s">
        <v>26</v>
      </c>
      <c r="F1809" s="19" t="s">
        <v>3189</v>
      </c>
      <c r="G1809" s="19" t="s">
        <v>3180</v>
      </c>
      <c r="H1809" s="18" t="s">
        <v>121</v>
      </c>
      <c r="I1809" s="30">
        <v>496.97500000000002</v>
      </c>
      <c r="J1809" s="30">
        <v>248.48699999999999</v>
      </c>
      <c r="K1809" s="30">
        <v>0</v>
      </c>
      <c r="L1809" s="30">
        <v>98.284000000000006</v>
      </c>
      <c r="M1809" s="30">
        <v>99.4</v>
      </c>
      <c r="N1809" s="30">
        <v>0</v>
      </c>
      <c r="O1809" s="30">
        <v>50.804000000000002</v>
      </c>
    </row>
    <row r="1810" spans="1:15" ht="60.75" x14ac:dyDescent="0.25">
      <c r="A1810" s="25">
        <f t="shared" ref="A1810" si="744">A1809+1</f>
        <v>1744</v>
      </c>
      <c r="B1810" s="22">
        <f t="shared" si="739"/>
        <v>7</v>
      </c>
      <c r="C1810" s="23">
        <v>1456</v>
      </c>
      <c r="D1810" s="36" t="s">
        <v>3190</v>
      </c>
      <c r="E1810" s="19" t="s">
        <v>26</v>
      </c>
      <c r="F1810" s="19" t="s">
        <v>163</v>
      </c>
      <c r="G1810" s="19" t="s">
        <v>3180</v>
      </c>
      <c r="H1810" s="18" t="s">
        <v>121</v>
      </c>
      <c r="I1810" s="30">
        <v>195.721</v>
      </c>
      <c r="J1810" s="30">
        <v>97.86</v>
      </c>
      <c r="K1810" s="30">
        <v>0</v>
      </c>
      <c r="L1810" s="30">
        <v>53.759</v>
      </c>
      <c r="M1810" s="30">
        <v>25</v>
      </c>
      <c r="N1810" s="30">
        <v>0</v>
      </c>
      <c r="O1810" s="30">
        <v>19.102</v>
      </c>
    </row>
    <row r="1811" spans="1:15" ht="56.25" x14ac:dyDescent="0.25">
      <c r="A1811" s="25">
        <f t="shared" ref="A1811" si="745">A1810+1</f>
        <v>1745</v>
      </c>
      <c r="B1811" s="22">
        <f t="shared" si="739"/>
        <v>8</v>
      </c>
      <c r="C1811" s="23">
        <v>1684</v>
      </c>
      <c r="D1811" s="36" t="s">
        <v>3191</v>
      </c>
      <c r="E1811" s="19" t="s">
        <v>26</v>
      </c>
      <c r="F1811" s="19" t="s">
        <v>3192</v>
      </c>
      <c r="G1811" s="19" t="s">
        <v>3180</v>
      </c>
      <c r="H1811" s="18" t="s">
        <v>121</v>
      </c>
      <c r="I1811" s="30">
        <v>490.58300000000003</v>
      </c>
      <c r="J1811" s="30">
        <v>245.29</v>
      </c>
      <c r="K1811" s="30">
        <v>0</v>
      </c>
      <c r="L1811" s="30">
        <v>137.363</v>
      </c>
      <c r="M1811" s="30">
        <v>81.128</v>
      </c>
      <c r="N1811" s="30">
        <v>0</v>
      </c>
      <c r="O1811" s="30">
        <v>26.802</v>
      </c>
    </row>
    <row r="1812" spans="1:15" ht="40.5" x14ac:dyDescent="0.25">
      <c r="A1812" s="25">
        <f t="shared" ref="A1812" si="746">A1811+1</f>
        <v>1746</v>
      </c>
      <c r="B1812" s="22">
        <f t="shared" si="739"/>
        <v>9</v>
      </c>
      <c r="C1812" s="23">
        <v>1849</v>
      </c>
      <c r="D1812" s="36" t="s">
        <v>3193</v>
      </c>
      <c r="E1812" s="19" t="s">
        <v>26</v>
      </c>
      <c r="F1812" s="19" t="s">
        <v>78</v>
      </c>
      <c r="G1812" s="19" t="s">
        <v>3180</v>
      </c>
      <c r="H1812" s="18" t="s">
        <v>121</v>
      </c>
      <c r="I1812" s="30">
        <v>299.78199999999998</v>
      </c>
      <c r="J1812" s="30">
        <v>149.89099999999999</v>
      </c>
      <c r="K1812" s="30">
        <v>0</v>
      </c>
      <c r="L1812" s="30">
        <v>74</v>
      </c>
      <c r="M1812" s="30">
        <v>0</v>
      </c>
      <c r="N1812" s="30">
        <v>45.768000000000001</v>
      </c>
      <c r="O1812" s="30">
        <v>30.123000000000001</v>
      </c>
    </row>
    <row r="1813" spans="1:15" ht="40.5" x14ac:dyDescent="0.25">
      <c r="A1813" s="25">
        <f t="shared" ref="A1813" si="747">A1812+1</f>
        <v>1747</v>
      </c>
      <c r="B1813" s="22">
        <f t="shared" si="739"/>
        <v>10</v>
      </c>
      <c r="C1813" s="23">
        <v>1950</v>
      </c>
      <c r="D1813" s="36" t="s">
        <v>3194</v>
      </c>
      <c r="E1813" s="19" t="s">
        <v>26</v>
      </c>
      <c r="F1813" s="19" t="s">
        <v>25</v>
      </c>
      <c r="G1813" s="19" t="s">
        <v>3180</v>
      </c>
      <c r="H1813" s="18" t="s">
        <v>3195</v>
      </c>
      <c r="I1813" s="30">
        <v>499.69600000000003</v>
      </c>
      <c r="J1813" s="30">
        <v>248.8</v>
      </c>
      <c r="K1813" s="30">
        <v>0</v>
      </c>
      <c r="L1813" s="30">
        <v>124.893</v>
      </c>
      <c r="M1813" s="30">
        <v>88.4</v>
      </c>
      <c r="N1813" s="30">
        <v>0</v>
      </c>
      <c r="O1813" s="30">
        <v>37.603000000000002</v>
      </c>
    </row>
    <row r="1814" spans="1:15" ht="60.75" x14ac:dyDescent="0.25">
      <c r="A1814" s="25">
        <f t="shared" ref="A1814" si="748">A1813+1</f>
        <v>1748</v>
      </c>
      <c r="B1814" s="22">
        <f t="shared" si="739"/>
        <v>11</v>
      </c>
      <c r="C1814" s="23">
        <v>1976</v>
      </c>
      <c r="D1814" s="36" t="s">
        <v>3196</v>
      </c>
      <c r="E1814" s="19" t="s">
        <v>26</v>
      </c>
      <c r="F1814" s="19" t="s">
        <v>221</v>
      </c>
      <c r="G1814" s="19" t="s">
        <v>3180</v>
      </c>
      <c r="H1814" s="18" t="s">
        <v>3195</v>
      </c>
      <c r="I1814" s="30">
        <v>296.8</v>
      </c>
      <c r="J1814" s="30">
        <v>147.4</v>
      </c>
      <c r="K1814" s="30">
        <v>0</v>
      </c>
      <c r="L1814" s="30">
        <v>89.4</v>
      </c>
      <c r="M1814" s="30">
        <v>60</v>
      </c>
      <c r="N1814" s="30">
        <v>0</v>
      </c>
      <c r="O1814" s="30">
        <v>0</v>
      </c>
    </row>
    <row r="1815" spans="1:15" ht="40.5" x14ac:dyDescent="0.25">
      <c r="A1815" s="25">
        <f t="shared" ref="A1815" si="749">A1814+1</f>
        <v>1749</v>
      </c>
      <c r="B1815" s="22">
        <f t="shared" ref="B1815:B1831" si="750">B1814+1</f>
        <v>12</v>
      </c>
      <c r="C1815" s="23">
        <v>2280</v>
      </c>
      <c r="D1815" s="36" t="s">
        <v>3197</v>
      </c>
      <c r="E1815" s="19" t="s">
        <v>26</v>
      </c>
      <c r="F1815" s="19" t="s">
        <v>25</v>
      </c>
      <c r="G1815" s="19" t="s">
        <v>3180</v>
      </c>
      <c r="H1815" s="18" t="s">
        <v>3195</v>
      </c>
      <c r="I1815" s="30">
        <v>299.01100000000002</v>
      </c>
      <c r="J1815" s="30">
        <v>149</v>
      </c>
      <c r="K1815" s="30">
        <v>0</v>
      </c>
      <c r="L1815" s="30">
        <v>89.510999999999996</v>
      </c>
      <c r="M1815" s="30">
        <v>60.5</v>
      </c>
      <c r="N1815" s="30">
        <v>0</v>
      </c>
      <c r="O1815" s="30">
        <v>0</v>
      </c>
    </row>
    <row r="1816" spans="1:15" ht="56.25" x14ac:dyDescent="0.25">
      <c r="A1816" s="25">
        <f t="shared" ref="A1816" si="751">A1815+1</f>
        <v>1750</v>
      </c>
      <c r="B1816" s="22">
        <f t="shared" si="750"/>
        <v>13</v>
      </c>
      <c r="C1816" s="23">
        <v>1263</v>
      </c>
      <c r="D1816" s="36" t="s">
        <v>3198</v>
      </c>
      <c r="E1816" s="19" t="s">
        <v>24</v>
      </c>
      <c r="F1816" s="19" t="s">
        <v>3199</v>
      </c>
      <c r="G1816" s="19" t="s">
        <v>3180</v>
      </c>
      <c r="H1816" s="18" t="s">
        <v>3174</v>
      </c>
      <c r="I1816" s="30">
        <v>234.815</v>
      </c>
      <c r="J1816" s="30">
        <v>117.407</v>
      </c>
      <c r="K1816" s="30">
        <v>0</v>
      </c>
      <c r="L1816" s="30">
        <v>60.768000000000001</v>
      </c>
      <c r="M1816" s="30">
        <v>35</v>
      </c>
      <c r="N1816" s="30">
        <v>5</v>
      </c>
      <c r="O1816" s="30">
        <v>16.64</v>
      </c>
    </row>
    <row r="1817" spans="1:15" ht="40.5" x14ac:dyDescent="0.25">
      <c r="A1817" s="25">
        <f t="shared" ref="A1817" si="752">A1816+1</f>
        <v>1751</v>
      </c>
      <c r="B1817" s="22">
        <f t="shared" si="750"/>
        <v>14</v>
      </c>
      <c r="C1817" s="23">
        <v>1514</v>
      </c>
      <c r="D1817" s="36" t="s">
        <v>3200</v>
      </c>
      <c r="E1817" s="19" t="s">
        <v>24</v>
      </c>
      <c r="F1817" s="19" t="s">
        <v>3201</v>
      </c>
      <c r="G1817" s="19" t="s">
        <v>3180</v>
      </c>
      <c r="H1817" s="18" t="s">
        <v>3202</v>
      </c>
      <c r="I1817" s="30">
        <v>299.31599999999997</v>
      </c>
      <c r="J1817" s="30">
        <v>149.65799999999999</v>
      </c>
      <c r="K1817" s="30">
        <v>0</v>
      </c>
      <c r="L1817" s="30">
        <v>83.674999999999997</v>
      </c>
      <c r="M1817" s="30">
        <v>54</v>
      </c>
      <c r="N1817" s="30">
        <v>0</v>
      </c>
      <c r="O1817" s="30">
        <v>11.983000000000001</v>
      </c>
    </row>
    <row r="1818" spans="1:15" ht="40.5" x14ac:dyDescent="0.25">
      <c r="A1818" s="25">
        <f t="shared" ref="A1818" si="753">A1817+1</f>
        <v>1752</v>
      </c>
      <c r="B1818" s="22">
        <f t="shared" si="750"/>
        <v>15</v>
      </c>
      <c r="C1818" s="23">
        <v>1546</v>
      </c>
      <c r="D1818" s="36" t="s">
        <v>3203</v>
      </c>
      <c r="E1818" s="19" t="s">
        <v>24</v>
      </c>
      <c r="F1818" s="19" t="s">
        <v>3204</v>
      </c>
      <c r="G1818" s="19" t="s">
        <v>3180</v>
      </c>
      <c r="H1818" s="18" t="s">
        <v>3205</v>
      </c>
      <c r="I1818" s="30">
        <v>297.08199999999999</v>
      </c>
      <c r="J1818" s="30">
        <v>148.54</v>
      </c>
      <c r="K1818" s="30">
        <v>0</v>
      </c>
      <c r="L1818" s="30">
        <v>83.129000000000005</v>
      </c>
      <c r="M1818" s="30">
        <v>45</v>
      </c>
      <c r="N1818" s="30">
        <v>0</v>
      </c>
      <c r="O1818" s="30">
        <v>20.413</v>
      </c>
    </row>
    <row r="1819" spans="1:15" ht="56.25" x14ac:dyDescent="0.25">
      <c r="A1819" s="25">
        <f t="shared" ref="A1819" si="754">A1818+1</f>
        <v>1753</v>
      </c>
      <c r="B1819" s="22">
        <f t="shared" si="750"/>
        <v>16</v>
      </c>
      <c r="C1819" s="23">
        <v>1627</v>
      </c>
      <c r="D1819" s="36" t="s">
        <v>3206</v>
      </c>
      <c r="E1819" s="19" t="s">
        <v>24</v>
      </c>
      <c r="F1819" s="19" t="s">
        <v>3207</v>
      </c>
      <c r="G1819" s="19" t="s">
        <v>3180</v>
      </c>
      <c r="H1819" s="18" t="s">
        <v>3208</v>
      </c>
      <c r="I1819" s="30">
        <v>299.88799999999998</v>
      </c>
      <c r="J1819" s="30">
        <v>149.94399999999999</v>
      </c>
      <c r="K1819" s="30">
        <v>0</v>
      </c>
      <c r="L1819" s="30">
        <v>83.927000000000007</v>
      </c>
      <c r="M1819" s="30">
        <v>39.700000000000003</v>
      </c>
      <c r="N1819" s="30">
        <v>0</v>
      </c>
      <c r="O1819" s="30">
        <v>26.317</v>
      </c>
    </row>
    <row r="1820" spans="1:15" ht="40.5" x14ac:dyDescent="0.25">
      <c r="A1820" s="25">
        <f t="shared" ref="A1820" si="755">A1819+1</f>
        <v>1754</v>
      </c>
      <c r="B1820" s="22">
        <f t="shared" si="750"/>
        <v>17</v>
      </c>
      <c r="C1820" s="23">
        <v>634</v>
      </c>
      <c r="D1820" s="36" t="s">
        <v>3209</v>
      </c>
      <c r="E1820" s="19" t="s">
        <v>127</v>
      </c>
      <c r="F1820" s="19" t="s">
        <v>37</v>
      </c>
      <c r="G1820" s="19" t="s">
        <v>3180</v>
      </c>
      <c r="H1820" s="18" t="s">
        <v>121</v>
      </c>
      <c r="I1820" s="30">
        <v>498.49700000000001</v>
      </c>
      <c r="J1820" s="30">
        <v>249.2</v>
      </c>
      <c r="K1820" s="30">
        <v>0</v>
      </c>
      <c r="L1820" s="30">
        <v>134.04599999999999</v>
      </c>
      <c r="M1820" s="30">
        <v>70</v>
      </c>
      <c r="N1820" s="30">
        <v>0</v>
      </c>
      <c r="O1820" s="30">
        <v>45.250999999999998</v>
      </c>
    </row>
    <row r="1821" spans="1:15" ht="40.5" x14ac:dyDescent="0.25">
      <c r="A1821" s="25">
        <f t="shared" ref="A1821" si="756">A1820+1</f>
        <v>1755</v>
      </c>
      <c r="B1821" s="22">
        <f t="shared" si="750"/>
        <v>18</v>
      </c>
      <c r="C1821" s="23">
        <v>666</v>
      </c>
      <c r="D1821" s="36" t="s">
        <v>3210</v>
      </c>
      <c r="E1821" s="19" t="s">
        <v>127</v>
      </c>
      <c r="F1821" s="19" t="s">
        <v>3211</v>
      </c>
      <c r="G1821" s="19" t="s">
        <v>3180</v>
      </c>
      <c r="H1821" s="18" t="s">
        <v>121</v>
      </c>
      <c r="I1821" s="30">
        <v>498.61900000000003</v>
      </c>
      <c r="J1821" s="30">
        <v>248.81</v>
      </c>
      <c r="K1821" s="30">
        <v>0</v>
      </c>
      <c r="L1821" s="30">
        <v>138.17599999999999</v>
      </c>
      <c r="M1821" s="30">
        <v>50</v>
      </c>
      <c r="N1821" s="30">
        <v>10.000999999999999</v>
      </c>
      <c r="O1821" s="30">
        <v>51.631999999999998</v>
      </c>
    </row>
    <row r="1822" spans="1:15" ht="40.5" x14ac:dyDescent="0.25">
      <c r="A1822" s="25">
        <f t="shared" ref="A1822" si="757">A1821+1</f>
        <v>1756</v>
      </c>
      <c r="B1822" s="22">
        <f t="shared" si="750"/>
        <v>19</v>
      </c>
      <c r="C1822" s="23">
        <v>702</v>
      </c>
      <c r="D1822" s="36" t="s">
        <v>3212</v>
      </c>
      <c r="E1822" s="19" t="s">
        <v>127</v>
      </c>
      <c r="F1822" s="19" t="s">
        <v>37</v>
      </c>
      <c r="G1822" s="19" t="s">
        <v>3180</v>
      </c>
      <c r="H1822" s="18" t="s">
        <v>121</v>
      </c>
      <c r="I1822" s="30">
        <v>298.99400000000003</v>
      </c>
      <c r="J1822" s="30">
        <v>149.49</v>
      </c>
      <c r="K1822" s="30">
        <v>0</v>
      </c>
      <c r="L1822" s="30">
        <v>83.206000000000003</v>
      </c>
      <c r="M1822" s="30">
        <v>30</v>
      </c>
      <c r="N1822" s="30">
        <v>10</v>
      </c>
      <c r="O1822" s="30">
        <v>26.297999999999998</v>
      </c>
    </row>
    <row r="1823" spans="1:15" ht="40.5" x14ac:dyDescent="0.25">
      <c r="A1823" s="25">
        <f t="shared" ref="A1823" si="758">A1822+1</f>
        <v>1757</v>
      </c>
      <c r="B1823" s="22">
        <f t="shared" si="750"/>
        <v>20</v>
      </c>
      <c r="C1823" s="23">
        <v>1148</v>
      </c>
      <c r="D1823" s="36" t="s">
        <v>3213</v>
      </c>
      <c r="E1823" s="19" t="s">
        <v>127</v>
      </c>
      <c r="F1823" s="19" t="s">
        <v>3214</v>
      </c>
      <c r="G1823" s="19" t="s">
        <v>3180</v>
      </c>
      <c r="H1823" s="18" t="s">
        <v>121</v>
      </c>
      <c r="I1823" s="30">
        <v>499.584</v>
      </c>
      <c r="J1823" s="30">
        <v>249.792</v>
      </c>
      <c r="K1823" s="30">
        <v>0</v>
      </c>
      <c r="L1823" s="30">
        <v>99.317999999999998</v>
      </c>
      <c r="M1823" s="30">
        <v>99.8</v>
      </c>
      <c r="N1823" s="30">
        <v>0</v>
      </c>
      <c r="O1823" s="30">
        <v>50.673999999999999</v>
      </c>
    </row>
    <row r="1824" spans="1:15" ht="49.5" customHeight="1" x14ac:dyDescent="0.25">
      <c r="A1824" s="25">
        <f t="shared" ref="A1824" si="759">A1823+1</f>
        <v>1758</v>
      </c>
      <c r="B1824" s="22">
        <f t="shared" si="750"/>
        <v>21</v>
      </c>
      <c r="C1824" s="23">
        <v>1210</v>
      </c>
      <c r="D1824" s="36" t="s">
        <v>3215</v>
      </c>
      <c r="E1824" s="19" t="s">
        <v>127</v>
      </c>
      <c r="F1824" s="19" t="s">
        <v>3216</v>
      </c>
      <c r="G1824" s="19" t="s">
        <v>3180</v>
      </c>
      <c r="H1824" s="18" t="s">
        <v>121</v>
      </c>
      <c r="I1824" s="30">
        <v>499.51799999999997</v>
      </c>
      <c r="J1824" s="30">
        <v>249.75899999999999</v>
      </c>
      <c r="K1824" s="30">
        <v>0</v>
      </c>
      <c r="L1824" s="30">
        <v>130.19499999999999</v>
      </c>
      <c r="M1824" s="30">
        <v>100</v>
      </c>
      <c r="N1824" s="30">
        <v>0</v>
      </c>
      <c r="O1824" s="30">
        <v>19.564</v>
      </c>
    </row>
    <row r="1825" spans="1:15" ht="45.75" customHeight="1" x14ac:dyDescent="0.25">
      <c r="A1825" s="25">
        <f t="shared" ref="A1825" si="760">A1824+1</f>
        <v>1759</v>
      </c>
      <c r="B1825" s="22">
        <f t="shared" si="750"/>
        <v>22</v>
      </c>
      <c r="C1825" s="23">
        <v>1322</v>
      </c>
      <c r="D1825" s="36" t="s">
        <v>3217</v>
      </c>
      <c r="E1825" s="19" t="s">
        <v>127</v>
      </c>
      <c r="F1825" s="19" t="s">
        <v>3218</v>
      </c>
      <c r="G1825" s="19" t="s">
        <v>3180</v>
      </c>
      <c r="H1825" s="18" t="s">
        <v>121</v>
      </c>
      <c r="I1825" s="30">
        <v>499.84</v>
      </c>
      <c r="J1825" s="30">
        <v>249.9</v>
      </c>
      <c r="K1825" s="30">
        <v>0</v>
      </c>
      <c r="L1825" s="30">
        <v>139.614</v>
      </c>
      <c r="M1825" s="30">
        <v>61</v>
      </c>
      <c r="N1825" s="30">
        <v>0</v>
      </c>
      <c r="O1825" s="30">
        <v>49.326000000000001</v>
      </c>
    </row>
    <row r="1826" spans="1:15" ht="81" x14ac:dyDescent="0.25">
      <c r="A1826" s="25">
        <f t="shared" ref="A1826" si="761">A1825+1</f>
        <v>1760</v>
      </c>
      <c r="B1826" s="22">
        <f t="shared" si="750"/>
        <v>23</v>
      </c>
      <c r="C1826" s="23">
        <v>1335</v>
      </c>
      <c r="D1826" s="36" t="s">
        <v>3219</v>
      </c>
      <c r="E1826" s="19" t="s">
        <v>127</v>
      </c>
      <c r="F1826" s="19" t="s">
        <v>161</v>
      </c>
      <c r="G1826" s="19" t="s">
        <v>3180</v>
      </c>
      <c r="H1826" s="18" t="s">
        <v>121</v>
      </c>
      <c r="I1826" s="30">
        <v>102.31699999999999</v>
      </c>
      <c r="J1826" s="30">
        <v>51.158000000000001</v>
      </c>
      <c r="K1826" s="30">
        <v>0</v>
      </c>
      <c r="L1826" s="30">
        <v>0</v>
      </c>
      <c r="M1826" s="30">
        <v>0</v>
      </c>
      <c r="N1826" s="30">
        <v>41.008000000000003</v>
      </c>
      <c r="O1826" s="30">
        <v>10.151</v>
      </c>
    </row>
    <row r="1827" spans="1:15" ht="56.25" x14ac:dyDescent="0.25">
      <c r="A1827" s="25">
        <f t="shared" ref="A1827" si="762">A1826+1</f>
        <v>1761</v>
      </c>
      <c r="B1827" s="22">
        <f t="shared" si="750"/>
        <v>24</v>
      </c>
      <c r="C1827" s="23">
        <v>1347</v>
      </c>
      <c r="D1827" s="36" t="s">
        <v>3220</v>
      </c>
      <c r="E1827" s="19" t="s">
        <v>127</v>
      </c>
      <c r="F1827" s="19" t="s">
        <v>3221</v>
      </c>
      <c r="G1827" s="19" t="s">
        <v>3180</v>
      </c>
      <c r="H1827" s="18" t="s">
        <v>56</v>
      </c>
      <c r="I1827" s="30">
        <v>299.99799999999999</v>
      </c>
      <c r="J1827" s="30">
        <v>149.9</v>
      </c>
      <c r="K1827" s="30">
        <v>0</v>
      </c>
      <c r="L1827" s="30">
        <v>88.501999999999995</v>
      </c>
      <c r="M1827" s="30">
        <v>15</v>
      </c>
      <c r="N1827" s="30">
        <v>24.2</v>
      </c>
      <c r="O1827" s="30">
        <v>22.396000000000001</v>
      </c>
    </row>
    <row r="1828" spans="1:15" ht="60.75" x14ac:dyDescent="0.25">
      <c r="A1828" s="25">
        <f t="shared" ref="A1828" si="763">A1827+1</f>
        <v>1762</v>
      </c>
      <c r="B1828" s="22">
        <f t="shared" si="750"/>
        <v>25</v>
      </c>
      <c r="C1828" s="23">
        <v>1487</v>
      </c>
      <c r="D1828" s="36" t="s">
        <v>3222</v>
      </c>
      <c r="E1828" s="19" t="s">
        <v>127</v>
      </c>
      <c r="F1828" s="19" t="s">
        <v>170</v>
      </c>
      <c r="G1828" s="19" t="s">
        <v>3180</v>
      </c>
      <c r="H1828" s="18" t="s">
        <v>121</v>
      </c>
      <c r="I1828" s="30">
        <v>120</v>
      </c>
      <c r="J1828" s="30">
        <v>60</v>
      </c>
      <c r="K1828" s="30">
        <v>0</v>
      </c>
      <c r="L1828" s="30">
        <v>0</v>
      </c>
      <c r="M1828" s="30">
        <v>30</v>
      </c>
      <c r="N1828" s="30">
        <v>0</v>
      </c>
      <c r="O1828" s="30">
        <v>30</v>
      </c>
    </row>
    <row r="1829" spans="1:15" ht="48" customHeight="1" x14ac:dyDescent="0.25">
      <c r="A1829" s="25">
        <f t="shared" ref="A1829" si="764">A1828+1</f>
        <v>1763</v>
      </c>
      <c r="B1829" s="22">
        <f t="shared" si="750"/>
        <v>26</v>
      </c>
      <c r="C1829" s="23">
        <v>2430</v>
      </c>
      <c r="D1829" s="36" t="s">
        <v>3223</v>
      </c>
      <c r="E1829" s="19" t="s">
        <v>127</v>
      </c>
      <c r="F1829" s="19" t="s">
        <v>3224</v>
      </c>
      <c r="G1829" s="19" t="s">
        <v>3180</v>
      </c>
      <c r="H1829" s="18" t="s">
        <v>121</v>
      </c>
      <c r="I1829" s="30">
        <v>489.19099999999997</v>
      </c>
      <c r="J1829" s="30">
        <v>244.59</v>
      </c>
      <c r="K1829" s="30">
        <v>0</v>
      </c>
      <c r="L1829" s="30">
        <v>136.79499999999999</v>
      </c>
      <c r="M1829" s="30">
        <v>69</v>
      </c>
      <c r="N1829" s="30">
        <v>0</v>
      </c>
      <c r="O1829" s="30">
        <v>38.805999999999997</v>
      </c>
    </row>
    <row r="1830" spans="1:15" ht="69.75" customHeight="1" x14ac:dyDescent="0.25">
      <c r="A1830" s="25">
        <f t="shared" ref="A1830" si="765">A1829+1</f>
        <v>1764</v>
      </c>
      <c r="B1830" s="22">
        <f t="shared" si="750"/>
        <v>27</v>
      </c>
      <c r="C1830" s="23">
        <v>819</v>
      </c>
      <c r="D1830" s="36" t="s">
        <v>3225</v>
      </c>
      <c r="E1830" s="19" t="s">
        <v>22</v>
      </c>
      <c r="F1830" s="19" t="s">
        <v>3226</v>
      </c>
      <c r="G1830" s="19" t="s">
        <v>3180</v>
      </c>
      <c r="H1830" s="18" t="s">
        <v>121</v>
      </c>
      <c r="I1830" s="30">
        <v>299.892</v>
      </c>
      <c r="J1830" s="30">
        <v>149.9</v>
      </c>
      <c r="K1830" s="30">
        <v>0</v>
      </c>
      <c r="L1830" s="30">
        <v>83.671000000000006</v>
      </c>
      <c r="M1830" s="30">
        <v>40</v>
      </c>
      <c r="N1830" s="30">
        <v>0</v>
      </c>
      <c r="O1830" s="30">
        <v>26.321000000000002</v>
      </c>
    </row>
    <row r="1831" spans="1:15" ht="75" x14ac:dyDescent="0.25">
      <c r="A1831" s="25">
        <f t="shared" ref="A1831" si="766">A1830+1</f>
        <v>1765</v>
      </c>
      <c r="B1831" s="22">
        <f t="shared" si="750"/>
        <v>28</v>
      </c>
      <c r="C1831" s="23">
        <v>1639</v>
      </c>
      <c r="D1831" s="36" t="s">
        <v>3227</v>
      </c>
      <c r="E1831" s="19" t="s">
        <v>22</v>
      </c>
      <c r="F1831" s="19" t="s">
        <v>3226</v>
      </c>
      <c r="G1831" s="19" t="s">
        <v>3180</v>
      </c>
      <c r="H1831" s="18" t="s">
        <v>121</v>
      </c>
      <c r="I1831" s="30">
        <v>500</v>
      </c>
      <c r="J1831" s="30">
        <v>250</v>
      </c>
      <c r="K1831" s="30">
        <v>0</v>
      </c>
      <c r="L1831" s="30">
        <v>140</v>
      </c>
      <c r="M1831" s="30">
        <v>110</v>
      </c>
      <c r="N1831" s="30">
        <v>0</v>
      </c>
      <c r="O1831" s="30">
        <v>0</v>
      </c>
    </row>
    <row r="1832" spans="1:15" s="10" customFormat="1" ht="20.25" x14ac:dyDescent="0.3">
      <c r="A1832" s="26"/>
      <c r="B1832" s="6">
        <v>19</v>
      </c>
      <c r="C1832" s="6"/>
      <c r="D1832" s="7" t="s">
        <v>3228</v>
      </c>
      <c r="E1832" s="20"/>
      <c r="F1832" s="20"/>
      <c r="G1832" s="20"/>
      <c r="H1832" s="20"/>
      <c r="I1832" s="11">
        <f>SUM(I1833:I1851)</f>
        <v>6613.6960000000008</v>
      </c>
      <c r="J1832" s="11">
        <f t="shared" ref="J1832:O1832" si="767">SUM(J1833:J1851)</f>
        <v>3129.3870000000002</v>
      </c>
      <c r="K1832" s="11">
        <f t="shared" si="767"/>
        <v>0</v>
      </c>
      <c r="L1832" s="11">
        <f t="shared" si="767"/>
        <v>1942.1350000000002</v>
      </c>
      <c r="M1832" s="11">
        <f t="shared" si="767"/>
        <v>825.68099999999993</v>
      </c>
      <c r="N1832" s="11">
        <f t="shared" si="767"/>
        <v>311.25900000000001</v>
      </c>
      <c r="O1832" s="11">
        <f t="shared" si="767"/>
        <v>405.23400000000004</v>
      </c>
    </row>
    <row r="1833" spans="1:15" ht="40.5" x14ac:dyDescent="0.25">
      <c r="A1833" s="25">
        <f>A1831+1</f>
        <v>1766</v>
      </c>
      <c r="B1833" s="22">
        <v>1</v>
      </c>
      <c r="C1833" s="23">
        <v>1304</v>
      </c>
      <c r="D1833" s="36" t="s">
        <v>3262</v>
      </c>
      <c r="E1833" s="19" t="s">
        <v>6</v>
      </c>
      <c r="F1833" s="19" t="s">
        <v>3229</v>
      </c>
      <c r="G1833" s="19" t="s">
        <v>3230</v>
      </c>
      <c r="H1833" s="18" t="s">
        <v>3231</v>
      </c>
      <c r="I1833" s="30">
        <v>157.744</v>
      </c>
      <c r="J1833" s="30">
        <v>78</v>
      </c>
      <c r="K1833" s="30">
        <v>0</v>
      </c>
      <c r="L1833" s="30">
        <v>39.744</v>
      </c>
      <c r="M1833" s="30">
        <v>35</v>
      </c>
      <c r="N1833" s="30">
        <v>5</v>
      </c>
      <c r="O1833" s="30">
        <v>0</v>
      </c>
    </row>
    <row r="1834" spans="1:15" ht="20.25" x14ac:dyDescent="0.25">
      <c r="A1834" s="25">
        <f t="shared" ref="A1834" si="768">A1833+1</f>
        <v>1767</v>
      </c>
      <c r="B1834" s="22">
        <f>B1833+1</f>
        <v>2</v>
      </c>
      <c r="C1834" s="23">
        <v>904</v>
      </c>
      <c r="D1834" s="36" t="s">
        <v>3232</v>
      </c>
      <c r="E1834" s="19" t="s">
        <v>26</v>
      </c>
      <c r="F1834" s="19" t="s">
        <v>20</v>
      </c>
      <c r="G1834" s="19" t="s">
        <v>3230</v>
      </c>
      <c r="H1834" s="18" t="s">
        <v>3231</v>
      </c>
      <c r="I1834" s="30">
        <v>234.34800000000001</v>
      </c>
      <c r="J1834" s="30">
        <v>117.17400000000001</v>
      </c>
      <c r="K1834" s="30">
        <v>0</v>
      </c>
      <c r="L1834" s="30">
        <v>66.072999999999993</v>
      </c>
      <c r="M1834" s="30">
        <v>25</v>
      </c>
      <c r="N1834" s="30">
        <v>5</v>
      </c>
      <c r="O1834" s="30">
        <v>21.100999999999999</v>
      </c>
    </row>
    <row r="1835" spans="1:15" ht="40.5" x14ac:dyDescent="0.25">
      <c r="A1835" s="25">
        <f>A1834+1</f>
        <v>1768</v>
      </c>
      <c r="B1835" s="22">
        <f>B1834+1</f>
        <v>3</v>
      </c>
      <c r="C1835" s="23">
        <v>1139</v>
      </c>
      <c r="D1835" s="36" t="s">
        <v>3261</v>
      </c>
      <c r="E1835" s="19" t="s">
        <v>26</v>
      </c>
      <c r="F1835" s="19" t="s">
        <v>20</v>
      </c>
      <c r="G1835" s="19" t="s">
        <v>3230</v>
      </c>
      <c r="H1835" s="18" t="s">
        <v>3233</v>
      </c>
      <c r="I1835" s="30">
        <v>271.16800000000001</v>
      </c>
      <c r="J1835" s="30">
        <v>135.584</v>
      </c>
      <c r="K1835" s="30">
        <v>0</v>
      </c>
      <c r="L1835" s="30">
        <v>77.453000000000003</v>
      </c>
      <c r="M1835" s="30">
        <v>43</v>
      </c>
      <c r="N1835" s="30">
        <v>0</v>
      </c>
      <c r="O1835" s="30">
        <v>15.131</v>
      </c>
    </row>
    <row r="1836" spans="1:15" ht="40.5" x14ac:dyDescent="0.25">
      <c r="A1836" s="25">
        <f>A1835+1</f>
        <v>1769</v>
      </c>
      <c r="B1836" s="22">
        <f t="shared" ref="B1836:B1851" si="769">B1835+1</f>
        <v>4</v>
      </c>
      <c r="C1836" s="23">
        <v>1260</v>
      </c>
      <c r="D1836" s="36" t="s">
        <v>3234</v>
      </c>
      <c r="E1836" s="19" t="s">
        <v>26</v>
      </c>
      <c r="F1836" s="19" t="s">
        <v>20</v>
      </c>
      <c r="G1836" s="19" t="s">
        <v>3230</v>
      </c>
      <c r="H1836" s="18" t="s">
        <v>3233</v>
      </c>
      <c r="I1836" s="30">
        <v>272.47899999999998</v>
      </c>
      <c r="J1836" s="30">
        <v>130.79</v>
      </c>
      <c r="K1836" s="30">
        <v>0</v>
      </c>
      <c r="L1836" s="30">
        <v>82.379000000000005</v>
      </c>
      <c r="M1836" s="30">
        <v>47</v>
      </c>
      <c r="N1836" s="30">
        <v>0</v>
      </c>
      <c r="O1836" s="30">
        <v>12.31</v>
      </c>
    </row>
    <row r="1837" spans="1:15" ht="66" customHeight="1" x14ac:dyDescent="0.25">
      <c r="A1837" s="25">
        <f t="shared" ref="A1837:A1841" si="770">A1836+1</f>
        <v>1770</v>
      </c>
      <c r="B1837" s="22">
        <f t="shared" si="769"/>
        <v>5</v>
      </c>
      <c r="C1837" s="23">
        <v>1264</v>
      </c>
      <c r="D1837" s="36" t="s">
        <v>3235</v>
      </c>
      <c r="E1837" s="19" t="s">
        <v>26</v>
      </c>
      <c r="F1837" s="19" t="s">
        <v>20</v>
      </c>
      <c r="G1837" s="19" t="s">
        <v>3230</v>
      </c>
      <c r="H1837" s="18" t="s">
        <v>3236</v>
      </c>
      <c r="I1837" s="30">
        <v>499.35</v>
      </c>
      <c r="J1837" s="30">
        <v>249.67500000000001</v>
      </c>
      <c r="K1837" s="30">
        <v>0</v>
      </c>
      <c r="L1837" s="30">
        <v>124.13500000000001</v>
      </c>
      <c r="M1837" s="30">
        <v>102</v>
      </c>
      <c r="N1837" s="30">
        <v>0</v>
      </c>
      <c r="O1837" s="30">
        <v>23.54</v>
      </c>
    </row>
    <row r="1838" spans="1:15" ht="66" customHeight="1" x14ac:dyDescent="0.25">
      <c r="A1838" s="25">
        <f t="shared" si="770"/>
        <v>1771</v>
      </c>
      <c r="B1838" s="22">
        <f t="shared" si="769"/>
        <v>6</v>
      </c>
      <c r="C1838" s="23">
        <v>1565</v>
      </c>
      <c r="D1838" s="36" t="s">
        <v>3237</v>
      </c>
      <c r="E1838" s="19" t="s">
        <v>26</v>
      </c>
      <c r="F1838" s="19" t="s">
        <v>20</v>
      </c>
      <c r="G1838" s="19" t="s">
        <v>3230</v>
      </c>
      <c r="H1838" s="18" t="s">
        <v>3238</v>
      </c>
      <c r="I1838" s="30">
        <v>296.02499999999998</v>
      </c>
      <c r="J1838" s="30">
        <v>142.09200000000001</v>
      </c>
      <c r="K1838" s="30">
        <v>0</v>
      </c>
      <c r="L1838" s="30">
        <v>79.632999999999996</v>
      </c>
      <c r="M1838" s="30">
        <v>54.8</v>
      </c>
      <c r="N1838" s="30">
        <v>0</v>
      </c>
      <c r="O1838" s="30">
        <v>19.5</v>
      </c>
    </row>
    <row r="1839" spans="1:15" ht="60.75" x14ac:dyDescent="0.25">
      <c r="A1839" s="25">
        <f t="shared" si="770"/>
        <v>1772</v>
      </c>
      <c r="B1839" s="22">
        <f t="shared" si="769"/>
        <v>7</v>
      </c>
      <c r="C1839" s="23">
        <v>1789</v>
      </c>
      <c r="D1839" s="36" t="s">
        <v>3239</v>
      </c>
      <c r="E1839" s="19" t="s">
        <v>26</v>
      </c>
      <c r="F1839" s="19" t="s">
        <v>20</v>
      </c>
      <c r="G1839" s="19" t="s">
        <v>3230</v>
      </c>
      <c r="H1839" s="18" t="s">
        <v>3236</v>
      </c>
      <c r="I1839" s="30">
        <v>496.12799999999999</v>
      </c>
      <c r="J1839" s="30">
        <v>248.06399999999999</v>
      </c>
      <c r="K1839" s="30">
        <v>0</v>
      </c>
      <c r="L1839" s="30">
        <v>152.78</v>
      </c>
      <c r="M1839" s="30">
        <v>35</v>
      </c>
      <c r="N1839" s="30">
        <v>27</v>
      </c>
      <c r="O1839" s="30">
        <v>33.283999999999999</v>
      </c>
    </row>
    <row r="1840" spans="1:15" ht="40.5" x14ac:dyDescent="0.25">
      <c r="A1840" s="25">
        <f t="shared" si="770"/>
        <v>1773</v>
      </c>
      <c r="B1840" s="22">
        <f t="shared" si="769"/>
        <v>8</v>
      </c>
      <c r="C1840" s="23">
        <v>2454</v>
      </c>
      <c r="D1840" s="36" t="s">
        <v>3240</v>
      </c>
      <c r="E1840" s="19" t="s">
        <v>26</v>
      </c>
      <c r="F1840" s="19" t="s">
        <v>3241</v>
      </c>
      <c r="G1840" s="19" t="s">
        <v>3230</v>
      </c>
      <c r="H1840" s="18" t="s">
        <v>3242</v>
      </c>
      <c r="I1840" s="30">
        <v>298.67200000000003</v>
      </c>
      <c r="J1840" s="30">
        <v>148.30000000000001</v>
      </c>
      <c r="K1840" s="30">
        <v>0</v>
      </c>
      <c r="L1840" s="30">
        <v>90.048000000000002</v>
      </c>
      <c r="M1840" s="30">
        <v>41</v>
      </c>
      <c r="N1840" s="30">
        <v>0</v>
      </c>
      <c r="O1840" s="30">
        <v>19.324000000000002</v>
      </c>
    </row>
    <row r="1841" spans="1:15" ht="40.5" x14ac:dyDescent="0.25">
      <c r="A1841" s="25">
        <f t="shared" si="770"/>
        <v>1774</v>
      </c>
      <c r="B1841" s="22">
        <f t="shared" si="769"/>
        <v>9</v>
      </c>
      <c r="C1841" s="23">
        <v>2470</v>
      </c>
      <c r="D1841" s="36" t="s">
        <v>3243</v>
      </c>
      <c r="E1841" s="19" t="s">
        <v>26</v>
      </c>
      <c r="F1841" s="19" t="s">
        <v>20</v>
      </c>
      <c r="G1841" s="19" t="s">
        <v>3230</v>
      </c>
      <c r="H1841" s="18" t="s">
        <v>3236</v>
      </c>
      <c r="I1841" s="30">
        <v>497.29700000000003</v>
      </c>
      <c r="J1841" s="30">
        <v>248</v>
      </c>
      <c r="K1841" s="30">
        <v>0</v>
      </c>
      <c r="L1841" s="30">
        <v>104.226</v>
      </c>
      <c r="M1841" s="30">
        <v>35</v>
      </c>
      <c r="N1841" s="30">
        <v>82</v>
      </c>
      <c r="O1841" s="30">
        <v>28.071000000000002</v>
      </c>
    </row>
    <row r="1842" spans="1:15" ht="40.5" x14ac:dyDescent="0.25">
      <c r="A1842" s="25">
        <f>A1841+1</f>
        <v>1775</v>
      </c>
      <c r="B1842" s="22">
        <f t="shared" si="769"/>
        <v>10</v>
      </c>
      <c r="C1842" s="23">
        <v>2532</v>
      </c>
      <c r="D1842" s="36" t="s">
        <v>3244</v>
      </c>
      <c r="E1842" s="19" t="s">
        <v>26</v>
      </c>
      <c r="F1842" s="19" t="s">
        <v>20</v>
      </c>
      <c r="G1842" s="19" t="s">
        <v>3230</v>
      </c>
      <c r="H1842" s="18" t="s">
        <v>3245</v>
      </c>
      <c r="I1842" s="30">
        <v>499.35599999999999</v>
      </c>
      <c r="J1842" s="30">
        <v>249.678</v>
      </c>
      <c r="K1842" s="30">
        <v>0</v>
      </c>
      <c r="L1842" s="30">
        <v>124.41800000000001</v>
      </c>
      <c r="M1842" s="30">
        <v>100</v>
      </c>
      <c r="N1842" s="30">
        <v>0</v>
      </c>
      <c r="O1842" s="30">
        <v>25.26</v>
      </c>
    </row>
    <row r="1843" spans="1:15" ht="73.5" customHeight="1" x14ac:dyDescent="0.25">
      <c r="A1843" s="25">
        <f>A1842+1</f>
        <v>1776</v>
      </c>
      <c r="B1843" s="22">
        <f t="shared" si="769"/>
        <v>11</v>
      </c>
      <c r="C1843" s="23">
        <v>2121</v>
      </c>
      <c r="D1843" s="36" t="s">
        <v>3260</v>
      </c>
      <c r="E1843" s="19" t="s">
        <v>24</v>
      </c>
      <c r="F1843" s="19" t="s">
        <v>20</v>
      </c>
      <c r="G1843" s="19" t="s">
        <v>3230</v>
      </c>
      <c r="H1843" s="18" t="s">
        <v>3238</v>
      </c>
      <c r="I1843" s="30">
        <v>296.81299999999999</v>
      </c>
      <c r="J1843" s="30">
        <v>148.40700000000001</v>
      </c>
      <c r="K1843" s="30">
        <v>0</v>
      </c>
      <c r="L1843" s="30">
        <v>88.656000000000006</v>
      </c>
      <c r="M1843" s="30">
        <v>29.881</v>
      </c>
      <c r="N1843" s="30">
        <v>0</v>
      </c>
      <c r="O1843" s="30">
        <v>29.869</v>
      </c>
    </row>
    <row r="1844" spans="1:15" ht="44.25" customHeight="1" x14ac:dyDescent="0.25">
      <c r="A1844" s="25">
        <f t="shared" ref="A1844:A1851" si="771">A1843+1</f>
        <v>1777</v>
      </c>
      <c r="B1844" s="22">
        <f t="shared" si="769"/>
        <v>12</v>
      </c>
      <c r="C1844" s="23">
        <v>2376</v>
      </c>
      <c r="D1844" s="36" t="s">
        <v>3246</v>
      </c>
      <c r="E1844" s="19" t="s">
        <v>24</v>
      </c>
      <c r="F1844" s="19" t="s">
        <v>20</v>
      </c>
      <c r="G1844" s="19" t="s">
        <v>3230</v>
      </c>
      <c r="H1844" s="18" t="s">
        <v>3245</v>
      </c>
      <c r="I1844" s="30">
        <v>480.04899999999998</v>
      </c>
      <c r="J1844" s="30">
        <v>230.42400000000001</v>
      </c>
      <c r="K1844" s="30">
        <v>0</v>
      </c>
      <c r="L1844" s="30">
        <v>139.679</v>
      </c>
      <c r="M1844" s="30">
        <v>62</v>
      </c>
      <c r="N1844" s="30">
        <v>0</v>
      </c>
      <c r="O1844" s="30">
        <v>47.945999999999998</v>
      </c>
    </row>
    <row r="1845" spans="1:15" ht="40.5" x14ac:dyDescent="0.25">
      <c r="A1845" s="25">
        <f t="shared" si="771"/>
        <v>1778</v>
      </c>
      <c r="B1845" s="22">
        <f t="shared" si="769"/>
        <v>13</v>
      </c>
      <c r="C1845" s="23">
        <v>999</v>
      </c>
      <c r="D1845" s="36" t="s">
        <v>3247</v>
      </c>
      <c r="E1845" s="19" t="s">
        <v>127</v>
      </c>
      <c r="F1845" s="19" t="s">
        <v>3229</v>
      </c>
      <c r="G1845" s="19" t="s">
        <v>3230</v>
      </c>
      <c r="H1845" s="18" t="s">
        <v>3231</v>
      </c>
      <c r="I1845" s="30">
        <v>299.95999999999998</v>
      </c>
      <c r="J1845" s="30">
        <v>148</v>
      </c>
      <c r="K1845" s="30">
        <v>0</v>
      </c>
      <c r="L1845" s="30">
        <v>76.194000000000003</v>
      </c>
      <c r="M1845" s="30">
        <v>51</v>
      </c>
      <c r="N1845" s="30">
        <v>8</v>
      </c>
      <c r="O1845" s="30">
        <v>16.765999999999998</v>
      </c>
    </row>
    <row r="1846" spans="1:15" ht="44.25" customHeight="1" x14ac:dyDescent="0.25">
      <c r="A1846" s="25">
        <f t="shared" si="771"/>
        <v>1779</v>
      </c>
      <c r="B1846" s="22">
        <f t="shared" si="769"/>
        <v>14</v>
      </c>
      <c r="C1846" s="23">
        <v>1098</v>
      </c>
      <c r="D1846" s="36" t="s">
        <v>3248</v>
      </c>
      <c r="E1846" s="19" t="s">
        <v>127</v>
      </c>
      <c r="F1846" s="19" t="s">
        <v>3249</v>
      </c>
      <c r="G1846" s="19" t="s">
        <v>3230</v>
      </c>
      <c r="H1846" s="18" t="s">
        <v>3250</v>
      </c>
      <c r="I1846" s="30">
        <v>394.18900000000002</v>
      </c>
      <c r="J1846" s="30">
        <v>197.09399999999999</v>
      </c>
      <c r="K1846" s="30">
        <v>0</v>
      </c>
      <c r="L1846" s="30">
        <v>115.886</v>
      </c>
      <c r="M1846" s="30">
        <v>20</v>
      </c>
      <c r="N1846" s="30">
        <v>30</v>
      </c>
      <c r="O1846" s="30">
        <v>31.209</v>
      </c>
    </row>
    <row r="1847" spans="1:15" ht="52.5" customHeight="1" x14ac:dyDescent="0.25">
      <c r="A1847" s="25">
        <f t="shared" si="771"/>
        <v>1780</v>
      </c>
      <c r="B1847" s="22">
        <f t="shared" si="769"/>
        <v>15</v>
      </c>
      <c r="C1847" s="23">
        <v>1553</v>
      </c>
      <c r="D1847" s="36" t="s">
        <v>3251</v>
      </c>
      <c r="E1847" s="19" t="s">
        <v>127</v>
      </c>
      <c r="F1847" s="19" t="s">
        <v>23</v>
      </c>
      <c r="G1847" s="19" t="s">
        <v>3230</v>
      </c>
      <c r="H1847" s="18" t="s">
        <v>3238</v>
      </c>
      <c r="I1847" s="30">
        <v>227.077</v>
      </c>
      <c r="J1847" s="30">
        <v>91.905000000000001</v>
      </c>
      <c r="K1847" s="30">
        <v>0</v>
      </c>
      <c r="L1847" s="30">
        <v>100</v>
      </c>
      <c r="M1847" s="30">
        <v>0</v>
      </c>
      <c r="N1847" s="30">
        <v>35.171999999999997</v>
      </c>
      <c r="O1847" s="30">
        <v>0</v>
      </c>
    </row>
    <row r="1848" spans="1:15" ht="44.25" customHeight="1" x14ac:dyDescent="0.25">
      <c r="A1848" s="25">
        <f t="shared" si="771"/>
        <v>1781</v>
      </c>
      <c r="B1848" s="22">
        <f t="shared" si="769"/>
        <v>16</v>
      </c>
      <c r="C1848" s="23">
        <v>1708</v>
      </c>
      <c r="D1848" s="36" t="s">
        <v>3252</v>
      </c>
      <c r="E1848" s="19" t="s">
        <v>127</v>
      </c>
      <c r="F1848" s="19" t="s">
        <v>3253</v>
      </c>
      <c r="G1848" s="19" t="s">
        <v>3230</v>
      </c>
      <c r="H1848" s="18" t="s">
        <v>3254</v>
      </c>
      <c r="I1848" s="30">
        <v>299.42899999999997</v>
      </c>
      <c r="J1848" s="30">
        <v>148.5</v>
      </c>
      <c r="K1848" s="30">
        <v>0</v>
      </c>
      <c r="L1848" s="30">
        <v>74.251000000000005</v>
      </c>
      <c r="M1848" s="30">
        <v>30</v>
      </c>
      <c r="N1848" s="30">
        <v>17</v>
      </c>
      <c r="O1848" s="30">
        <v>29.678000000000001</v>
      </c>
    </row>
    <row r="1849" spans="1:15" ht="47.25" customHeight="1" x14ac:dyDescent="0.25">
      <c r="A1849" s="25">
        <f t="shared" si="771"/>
        <v>1782</v>
      </c>
      <c r="B1849" s="22">
        <f t="shared" si="769"/>
        <v>17</v>
      </c>
      <c r="C1849" s="23">
        <v>2278</v>
      </c>
      <c r="D1849" s="36" t="s">
        <v>3255</v>
      </c>
      <c r="E1849" s="19" t="s">
        <v>127</v>
      </c>
      <c r="F1849" s="19" t="s">
        <v>3256</v>
      </c>
      <c r="G1849" s="19" t="s">
        <v>3230</v>
      </c>
      <c r="H1849" s="18" t="s">
        <v>3236</v>
      </c>
      <c r="I1849" s="30">
        <v>494.97300000000001</v>
      </c>
      <c r="J1849" s="30">
        <v>200</v>
      </c>
      <c r="K1849" s="30">
        <v>0</v>
      </c>
      <c r="L1849" s="30">
        <v>188.97</v>
      </c>
      <c r="M1849" s="30">
        <v>33</v>
      </c>
      <c r="N1849" s="30">
        <v>48.005000000000003</v>
      </c>
      <c r="O1849" s="30">
        <v>24.998000000000001</v>
      </c>
    </row>
    <row r="1850" spans="1:15" ht="60.75" x14ac:dyDescent="0.25">
      <c r="A1850" s="25">
        <f t="shared" si="771"/>
        <v>1783</v>
      </c>
      <c r="B1850" s="22">
        <f t="shared" si="769"/>
        <v>18</v>
      </c>
      <c r="C1850" s="23">
        <v>1787</v>
      </c>
      <c r="D1850" s="36" t="s">
        <v>3257</v>
      </c>
      <c r="E1850" s="19" t="s">
        <v>22</v>
      </c>
      <c r="F1850" s="19" t="s">
        <v>3258</v>
      </c>
      <c r="G1850" s="19" t="s">
        <v>3230</v>
      </c>
      <c r="H1850" s="18" t="s">
        <v>3245</v>
      </c>
      <c r="I1850" s="30">
        <v>274.57900000000001</v>
      </c>
      <c r="J1850" s="30">
        <v>99.7</v>
      </c>
      <c r="K1850" s="30">
        <v>0</v>
      </c>
      <c r="L1850" s="30">
        <v>99.632000000000005</v>
      </c>
      <c r="M1850" s="30">
        <v>25</v>
      </c>
      <c r="N1850" s="30">
        <v>23</v>
      </c>
      <c r="O1850" s="30">
        <v>27.247</v>
      </c>
    </row>
    <row r="1851" spans="1:15" ht="60.75" x14ac:dyDescent="0.25">
      <c r="A1851" s="25">
        <f t="shared" si="771"/>
        <v>1784</v>
      </c>
      <c r="B1851" s="22">
        <f t="shared" si="769"/>
        <v>19</v>
      </c>
      <c r="C1851" s="23">
        <v>1791</v>
      </c>
      <c r="D1851" s="36" t="s">
        <v>3259</v>
      </c>
      <c r="E1851" s="19" t="s">
        <v>22</v>
      </c>
      <c r="F1851" s="19" t="s">
        <v>126</v>
      </c>
      <c r="G1851" s="19" t="s">
        <v>3230</v>
      </c>
      <c r="H1851" s="18" t="s">
        <v>3245</v>
      </c>
      <c r="I1851" s="30">
        <v>324.06</v>
      </c>
      <c r="J1851" s="30">
        <v>118</v>
      </c>
      <c r="K1851" s="30">
        <v>0</v>
      </c>
      <c r="L1851" s="30">
        <v>117.97799999999999</v>
      </c>
      <c r="M1851" s="30">
        <v>57</v>
      </c>
      <c r="N1851" s="30">
        <v>31.082000000000001</v>
      </c>
      <c r="O1851" s="30">
        <v>0</v>
      </c>
    </row>
    <row r="1852" spans="1:15" s="10" customFormat="1" ht="20.25" x14ac:dyDescent="0.3">
      <c r="A1852" s="26"/>
      <c r="B1852" s="6">
        <v>28</v>
      </c>
      <c r="C1852" s="6"/>
      <c r="D1852" s="7" t="s">
        <v>3326</v>
      </c>
      <c r="E1852" s="20"/>
      <c r="F1852" s="20"/>
      <c r="G1852" s="20"/>
      <c r="H1852" s="20"/>
      <c r="I1852" s="11">
        <f t="shared" ref="I1852:O1852" si="772">SUM(I1853:I1880)</f>
        <v>8032.5649999999996</v>
      </c>
      <c r="J1852" s="11">
        <f t="shared" si="772"/>
        <v>3999.1170000000002</v>
      </c>
      <c r="K1852" s="11">
        <f t="shared" si="772"/>
        <v>0</v>
      </c>
      <c r="L1852" s="11">
        <f t="shared" si="772"/>
        <v>2253.194</v>
      </c>
      <c r="M1852" s="11">
        <f t="shared" si="772"/>
        <v>827.11299999999994</v>
      </c>
      <c r="N1852" s="11">
        <f t="shared" si="772"/>
        <v>377.97399999999999</v>
      </c>
      <c r="O1852" s="11">
        <f t="shared" si="772"/>
        <v>575.16700000000003</v>
      </c>
    </row>
    <row r="1853" spans="1:15" ht="60.75" x14ac:dyDescent="0.25">
      <c r="A1853" s="25">
        <f>A1851+1</f>
        <v>1785</v>
      </c>
      <c r="B1853" s="22">
        <v>1</v>
      </c>
      <c r="C1853" s="23">
        <v>830</v>
      </c>
      <c r="D1853" s="36" t="s">
        <v>3263</v>
      </c>
      <c r="E1853" s="19" t="s">
        <v>6</v>
      </c>
      <c r="F1853" s="19" t="s">
        <v>3264</v>
      </c>
      <c r="G1853" s="19" t="s">
        <v>3265</v>
      </c>
      <c r="H1853" s="18" t="s">
        <v>3266</v>
      </c>
      <c r="I1853" s="30">
        <v>485.44600000000003</v>
      </c>
      <c r="J1853" s="30">
        <v>242.72300000000001</v>
      </c>
      <c r="K1853" s="30">
        <v>0</v>
      </c>
      <c r="L1853" s="30">
        <v>125</v>
      </c>
      <c r="M1853" s="30">
        <v>72.722999999999999</v>
      </c>
      <c r="N1853" s="30">
        <v>0</v>
      </c>
      <c r="O1853" s="30">
        <v>45</v>
      </c>
    </row>
    <row r="1854" spans="1:15" ht="56.25" x14ac:dyDescent="0.25">
      <c r="A1854" s="25">
        <f>A1853+1</f>
        <v>1786</v>
      </c>
      <c r="B1854" s="22">
        <f>B1853+1</f>
        <v>2</v>
      </c>
      <c r="C1854" s="23">
        <v>2171</v>
      </c>
      <c r="D1854" s="36" t="s">
        <v>3267</v>
      </c>
      <c r="E1854" s="19" t="s">
        <v>6</v>
      </c>
      <c r="F1854" s="19" t="s">
        <v>3268</v>
      </c>
      <c r="G1854" s="19" t="s">
        <v>3265</v>
      </c>
      <c r="H1854" s="18" t="s">
        <v>3269</v>
      </c>
      <c r="I1854" s="30">
        <v>299.50400000000002</v>
      </c>
      <c r="J1854" s="30">
        <v>149.69999999999999</v>
      </c>
      <c r="K1854" s="30">
        <v>0</v>
      </c>
      <c r="L1854" s="30">
        <v>89.596999999999994</v>
      </c>
      <c r="M1854" s="30">
        <v>32.173000000000002</v>
      </c>
      <c r="N1854" s="30">
        <v>0</v>
      </c>
      <c r="O1854" s="30">
        <v>28.033999999999999</v>
      </c>
    </row>
    <row r="1855" spans="1:15" ht="40.5" x14ac:dyDescent="0.25">
      <c r="A1855" s="25">
        <f t="shared" ref="A1855:B1867" si="773">A1854+1</f>
        <v>1787</v>
      </c>
      <c r="B1855" s="22">
        <f>B1854+1</f>
        <v>3</v>
      </c>
      <c r="C1855" s="23">
        <v>2176</v>
      </c>
      <c r="D1855" s="36" t="s">
        <v>3270</v>
      </c>
      <c r="E1855" s="19" t="s">
        <v>6</v>
      </c>
      <c r="F1855" s="19" t="s">
        <v>3271</v>
      </c>
      <c r="G1855" s="19" t="s">
        <v>3265</v>
      </c>
      <c r="H1855" s="18" t="s">
        <v>3272</v>
      </c>
      <c r="I1855" s="30">
        <v>438.35700000000003</v>
      </c>
      <c r="J1855" s="30">
        <v>219.1</v>
      </c>
      <c r="K1855" s="30">
        <v>0</v>
      </c>
      <c r="L1855" s="30">
        <v>131.14699999999999</v>
      </c>
      <c r="M1855" s="30">
        <v>88.11</v>
      </c>
      <c r="N1855" s="30">
        <v>0</v>
      </c>
      <c r="O1855" s="30">
        <v>0</v>
      </c>
    </row>
    <row r="1856" spans="1:15" ht="40.5" x14ac:dyDescent="0.25">
      <c r="A1856" s="25">
        <f t="shared" si="773"/>
        <v>1788</v>
      </c>
      <c r="B1856" s="22">
        <f t="shared" si="773"/>
        <v>4</v>
      </c>
      <c r="C1856" s="23">
        <v>2549</v>
      </c>
      <c r="D1856" s="36" t="s">
        <v>3273</v>
      </c>
      <c r="E1856" s="19" t="s">
        <v>6</v>
      </c>
      <c r="F1856" s="19" t="s">
        <v>3274</v>
      </c>
      <c r="G1856" s="19" t="s">
        <v>3265</v>
      </c>
      <c r="H1856" s="18" t="s">
        <v>3275</v>
      </c>
      <c r="I1856" s="30">
        <v>445.47800000000001</v>
      </c>
      <c r="J1856" s="30">
        <v>222.7</v>
      </c>
      <c r="K1856" s="30">
        <v>0</v>
      </c>
      <c r="L1856" s="30">
        <v>133.178</v>
      </c>
      <c r="M1856" s="30">
        <v>89.6</v>
      </c>
      <c r="N1856" s="30">
        <v>0</v>
      </c>
      <c r="O1856" s="30">
        <v>0</v>
      </c>
    </row>
    <row r="1857" spans="1:15" ht="60.75" x14ac:dyDescent="0.25">
      <c r="A1857" s="25">
        <f t="shared" si="773"/>
        <v>1789</v>
      </c>
      <c r="B1857" s="22">
        <f t="shared" si="773"/>
        <v>5</v>
      </c>
      <c r="C1857" s="23">
        <v>2605</v>
      </c>
      <c r="D1857" s="36" t="s">
        <v>3276</v>
      </c>
      <c r="E1857" s="19" t="s">
        <v>6</v>
      </c>
      <c r="F1857" s="19" t="s">
        <v>3277</v>
      </c>
      <c r="G1857" s="19" t="s">
        <v>3265</v>
      </c>
      <c r="H1857" s="18" t="s">
        <v>3278</v>
      </c>
      <c r="I1857" s="30">
        <v>258.77800000000002</v>
      </c>
      <c r="J1857" s="30">
        <v>129</v>
      </c>
      <c r="K1857" s="30">
        <v>0</v>
      </c>
      <c r="L1857" s="30">
        <v>63.37</v>
      </c>
      <c r="M1857" s="30">
        <v>36.408000000000001</v>
      </c>
      <c r="N1857" s="30">
        <v>0</v>
      </c>
      <c r="O1857" s="30">
        <v>30</v>
      </c>
    </row>
    <row r="1858" spans="1:15" ht="60.75" x14ac:dyDescent="0.25">
      <c r="A1858" s="25">
        <f t="shared" si="773"/>
        <v>1790</v>
      </c>
      <c r="B1858" s="22">
        <f t="shared" si="773"/>
        <v>6</v>
      </c>
      <c r="C1858" s="23">
        <v>861</v>
      </c>
      <c r="D1858" s="36" t="s">
        <v>3279</v>
      </c>
      <c r="E1858" s="19" t="s">
        <v>26</v>
      </c>
      <c r="F1858" s="19" t="s">
        <v>3280</v>
      </c>
      <c r="G1858" s="19" t="s">
        <v>3265</v>
      </c>
      <c r="H1858" s="18" t="s">
        <v>3281</v>
      </c>
      <c r="I1858" s="30">
        <v>140.69999999999999</v>
      </c>
      <c r="J1858" s="30">
        <v>63.3</v>
      </c>
      <c r="K1858" s="30">
        <v>0</v>
      </c>
      <c r="L1858" s="30">
        <v>0</v>
      </c>
      <c r="M1858" s="30">
        <v>63.2</v>
      </c>
      <c r="N1858" s="30">
        <v>0</v>
      </c>
      <c r="O1858" s="30">
        <v>14.2</v>
      </c>
    </row>
    <row r="1859" spans="1:15" ht="40.5" x14ac:dyDescent="0.25">
      <c r="A1859" s="25">
        <f t="shared" si="773"/>
        <v>1791</v>
      </c>
      <c r="B1859" s="22">
        <f t="shared" si="773"/>
        <v>7</v>
      </c>
      <c r="C1859" s="23">
        <v>1067</v>
      </c>
      <c r="D1859" s="36" t="s">
        <v>3282</v>
      </c>
      <c r="E1859" s="19" t="s">
        <v>26</v>
      </c>
      <c r="F1859" s="19" t="s">
        <v>20</v>
      </c>
      <c r="G1859" s="19" t="s">
        <v>3265</v>
      </c>
      <c r="H1859" s="18" t="s">
        <v>3281</v>
      </c>
      <c r="I1859" s="30">
        <v>354.584</v>
      </c>
      <c r="J1859" s="30">
        <v>177.292</v>
      </c>
      <c r="K1859" s="30">
        <v>0</v>
      </c>
      <c r="L1859" s="30">
        <v>106.098</v>
      </c>
      <c r="M1859" s="30">
        <v>0</v>
      </c>
      <c r="N1859" s="30">
        <v>36</v>
      </c>
      <c r="O1859" s="30">
        <v>35.194000000000003</v>
      </c>
    </row>
    <row r="1860" spans="1:15" ht="75" x14ac:dyDescent="0.25">
      <c r="A1860" s="25">
        <f t="shared" si="773"/>
        <v>1792</v>
      </c>
      <c r="B1860" s="22">
        <f t="shared" si="773"/>
        <v>8</v>
      </c>
      <c r="C1860" s="23">
        <v>2222</v>
      </c>
      <c r="D1860" s="36" t="s">
        <v>3283</v>
      </c>
      <c r="E1860" s="19" t="s">
        <v>26</v>
      </c>
      <c r="F1860" s="19" t="s">
        <v>3284</v>
      </c>
      <c r="G1860" s="19" t="s">
        <v>3265</v>
      </c>
      <c r="H1860" s="18" t="s">
        <v>3281</v>
      </c>
      <c r="I1860" s="30">
        <v>199</v>
      </c>
      <c r="J1860" s="30">
        <v>99.5</v>
      </c>
      <c r="K1860" s="30">
        <v>0</v>
      </c>
      <c r="L1860" s="30">
        <v>59.5</v>
      </c>
      <c r="M1860" s="30">
        <v>30</v>
      </c>
      <c r="N1860" s="30">
        <v>10</v>
      </c>
      <c r="O1860" s="30">
        <v>0</v>
      </c>
    </row>
    <row r="1861" spans="1:15" ht="75" x14ac:dyDescent="0.25">
      <c r="A1861" s="25">
        <f t="shared" si="773"/>
        <v>1793</v>
      </c>
      <c r="B1861" s="22">
        <f t="shared" si="773"/>
        <v>9</v>
      </c>
      <c r="C1861" s="23">
        <v>397</v>
      </c>
      <c r="D1861" s="36" t="s">
        <v>3285</v>
      </c>
      <c r="E1861" s="19" t="s">
        <v>24</v>
      </c>
      <c r="F1861" s="19" t="s">
        <v>3286</v>
      </c>
      <c r="G1861" s="19" t="s">
        <v>3265</v>
      </c>
      <c r="H1861" s="18" t="s">
        <v>3281</v>
      </c>
      <c r="I1861" s="30">
        <v>210</v>
      </c>
      <c r="J1861" s="30">
        <v>104.79</v>
      </c>
      <c r="K1861" s="30">
        <v>0</v>
      </c>
      <c r="L1861" s="30">
        <v>62.79</v>
      </c>
      <c r="M1861" s="30">
        <v>15</v>
      </c>
      <c r="N1861" s="30">
        <v>27.42</v>
      </c>
      <c r="O1861" s="30">
        <v>0</v>
      </c>
    </row>
    <row r="1862" spans="1:15" ht="40.5" x14ac:dyDescent="0.25">
      <c r="A1862" s="25">
        <f>A1861+1</f>
        <v>1794</v>
      </c>
      <c r="B1862" s="22">
        <f t="shared" ref="B1862:B1880" si="774">B1861+1</f>
        <v>10</v>
      </c>
      <c r="C1862" s="23">
        <v>1032</v>
      </c>
      <c r="D1862" s="36" t="s">
        <v>3287</v>
      </c>
      <c r="E1862" s="19" t="s">
        <v>24</v>
      </c>
      <c r="F1862" s="19" t="s">
        <v>3288</v>
      </c>
      <c r="G1862" s="19" t="s">
        <v>3265</v>
      </c>
      <c r="H1862" s="18" t="s">
        <v>3281</v>
      </c>
      <c r="I1862" s="30">
        <v>299.36500000000001</v>
      </c>
      <c r="J1862" s="30">
        <v>149.30000000000001</v>
      </c>
      <c r="K1862" s="30">
        <v>0</v>
      </c>
      <c r="L1862" s="30">
        <v>89.484999999999999</v>
      </c>
      <c r="M1862" s="30">
        <v>10</v>
      </c>
      <c r="N1862" s="30">
        <v>21.5</v>
      </c>
      <c r="O1862" s="30">
        <v>29.08</v>
      </c>
    </row>
    <row r="1863" spans="1:15" ht="40.5" x14ac:dyDescent="0.25">
      <c r="A1863" s="25">
        <f t="shared" si="773"/>
        <v>1795</v>
      </c>
      <c r="B1863" s="22">
        <f t="shared" si="774"/>
        <v>11</v>
      </c>
      <c r="C1863" s="23">
        <v>1820</v>
      </c>
      <c r="D1863" s="36" t="s">
        <v>3289</v>
      </c>
      <c r="E1863" s="19" t="s">
        <v>24</v>
      </c>
      <c r="F1863" s="19" t="s">
        <v>43</v>
      </c>
      <c r="G1863" s="19" t="s">
        <v>3265</v>
      </c>
      <c r="H1863" s="18" t="s">
        <v>3290</v>
      </c>
      <c r="I1863" s="30">
        <v>100.7</v>
      </c>
      <c r="J1863" s="30">
        <v>50.35</v>
      </c>
      <c r="K1863" s="30">
        <v>0</v>
      </c>
      <c r="L1863" s="30">
        <v>29.35</v>
      </c>
      <c r="M1863" s="30">
        <v>0</v>
      </c>
      <c r="N1863" s="30">
        <v>21</v>
      </c>
      <c r="O1863" s="30">
        <v>0</v>
      </c>
    </row>
    <row r="1864" spans="1:15" ht="56.25" x14ac:dyDescent="0.25">
      <c r="A1864" s="25">
        <f t="shared" si="773"/>
        <v>1796</v>
      </c>
      <c r="B1864" s="22">
        <f t="shared" si="774"/>
        <v>12</v>
      </c>
      <c r="C1864" s="23">
        <v>1835</v>
      </c>
      <c r="D1864" s="36" t="s">
        <v>3291</v>
      </c>
      <c r="E1864" s="19" t="s">
        <v>24</v>
      </c>
      <c r="F1864" s="19" t="s">
        <v>238</v>
      </c>
      <c r="G1864" s="19" t="s">
        <v>3265</v>
      </c>
      <c r="H1864" s="18" t="s">
        <v>3292</v>
      </c>
      <c r="I1864" s="30">
        <v>246.851</v>
      </c>
      <c r="J1864" s="30">
        <v>123.4</v>
      </c>
      <c r="K1864" s="30">
        <v>0</v>
      </c>
      <c r="L1864" s="30">
        <v>73.83</v>
      </c>
      <c r="M1864" s="30">
        <v>24.957000000000001</v>
      </c>
      <c r="N1864" s="30">
        <v>0</v>
      </c>
      <c r="O1864" s="30">
        <v>24.664000000000001</v>
      </c>
    </row>
    <row r="1865" spans="1:15" ht="60.75" x14ac:dyDescent="0.25">
      <c r="A1865" s="25">
        <f t="shared" si="773"/>
        <v>1797</v>
      </c>
      <c r="B1865" s="22">
        <f t="shared" si="774"/>
        <v>13</v>
      </c>
      <c r="C1865" s="23">
        <v>1928</v>
      </c>
      <c r="D1865" s="36" t="s">
        <v>3293</v>
      </c>
      <c r="E1865" s="19" t="s">
        <v>24</v>
      </c>
      <c r="F1865" s="19" t="s">
        <v>655</v>
      </c>
      <c r="G1865" s="19" t="s">
        <v>3265</v>
      </c>
      <c r="H1865" s="18" t="s">
        <v>3266</v>
      </c>
      <c r="I1865" s="30">
        <v>173.86099999999999</v>
      </c>
      <c r="J1865" s="30">
        <v>86.9</v>
      </c>
      <c r="K1865" s="30">
        <v>0</v>
      </c>
      <c r="L1865" s="30">
        <v>43.3</v>
      </c>
      <c r="M1865" s="30">
        <v>15</v>
      </c>
      <c r="N1865" s="30">
        <v>12.638</v>
      </c>
      <c r="O1865" s="30">
        <v>16.023</v>
      </c>
    </row>
    <row r="1866" spans="1:15" ht="60.75" x14ac:dyDescent="0.25">
      <c r="A1866" s="25">
        <f t="shared" si="773"/>
        <v>1798</v>
      </c>
      <c r="B1866" s="22">
        <f t="shared" si="774"/>
        <v>14</v>
      </c>
      <c r="C1866" s="23">
        <v>2052</v>
      </c>
      <c r="D1866" s="36" t="s">
        <v>3294</v>
      </c>
      <c r="E1866" s="19" t="s">
        <v>24</v>
      </c>
      <c r="F1866" s="19" t="s">
        <v>20</v>
      </c>
      <c r="G1866" s="19" t="s">
        <v>3265</v>
      </c>
      <c r="H1866" s="18" t="s">
        <v>3281</v>
      </c>
      <c r="I1866" s="30">
        <v>114.26</v>
      </c>
      <c r="J1866" s="30">
        <v>57.13</v>
      </c>
      <c r="K1866" s="30">
        <v>0</v>
      </c>
      <c r="L1866" s="30">
        <v>45.704000000000001</v>
      </c>
      <c r="M1866" s="30">
        <v>0</v>
      </c>
      <c r="N1866" s="30">
        <v>11.426</v>
      </c>
      <c r="O1866" s="30">
        <v>0</v>
      </c>
    </row>
    <row r="1867" spans="1:15" ht="76.5" customHeight="1" x14ac:dyDescent="0.25">
      <c r="A1867" s="25">
        <f t="shared" si="773"/>
        <v>1799</v>
      </c>
      <c r="B1867" s="22">
        <f t="shared" si="774"/>
        <v>15</v>
      </c>
      <c r="C1867" s="23">
        <v>2057</v>
      </c>
      <c r="D1867" s="36" t="s">
        <v>3295</v>
      </c>
      <c r="E1867" s="19" t="s">
        <v>24</v>
      </c>
      <c r="F1867" s="19" t="s">
        <v>839</v>
      </c>
      <c r="G1867" s="19" t="s">
        <v>3265</v>
      </c>
      <c r="H1867" s="18" t="s">
        <v>3281</v>
      </c>
      <c r="I1867" s="30">
        <v>299.96800000000002</v>
      </c>
      <c r="J1867" s="30">
        <v>149.9</v>
      </c>
      <c r="K1867" s="30">
        <v>0</v>
      </c>
      <c r="L1867" s="30">
        <v>89.275000000000006</v>
      </c>
      <c r="M1867" s="30">
        <v>10</v>
      </c>
      <c r="N1867" s="30">
        <v>21</v>
      </c>
      <c r="O1867" s="30">
        <v>29.792999999999999</v>
      </c>
    </row>
    <row r="1868" spans="1:15" ht="76.5" customHeight="1" x14ac:dyDescent="0.25">
      <c r="A1868" s="25">
        <f t="shared" ref="A1868:A1873" si="775">A1867+1</f>
        <v>1800</v>
      </c>
      <c r="B1868" s="22">
        <f t="shared" si="774"/>
        <v>16</v>
      </c>
      <c r="C1868" s="23">
        <v>2160</v>
      </c>
      <c r="D1868" s="36" t="s">
        <v>3296</v>
      </c>
      <c r="E1868" s="19" t="s">
        <v>24</v>
      </c>
      <c r="F1868" s="19" t="s">
        <v>20</v>
      </c>
      <c r="G1868" s="19" t="s">
        <v>3265</v>
      </c>
      <c r="H1868" s="18" t="s">
        <v>3297</v>
      </c>
      <c r="I1868" s="30">
        <v>378.05500000000001</v>
      </c>
      <c r="J1868" s="30">
        <v>189</v>
      </c>
      <c r="K1868" s="30">
        <v>0</v>
      </c>
      <c r="L1868" s="30">
        <v>113.05500000000001</v>
      </c>
      <c r="M1868" s="30">
        <v>0</v>
      </c>
      <c r="N1868" s="30">
        <v>38.253</v>
      </c>
      <c r="O1868" s="30">
        <v>37.747</v>
      </c>
    </row>
    <row r="1869" spans="1:15" ht="75" x14ac:dyDescent="0.25">
      <c r="A1869" s="25">
        <f t="shared" si="775"/>
        <v>1801</v>
      </c>
      <c r="B1869" s="22">
        <f t="shared" si="774"/>
        <v>17</v>
      </c>
      <c r="C1869" s="23">
        <v>1013</v>
      </c>
      <c r="D1869" s="36" t="s">
        <v>3304</v>
      </c>
      <c r="E1869" s="19" t="s">
        <v>127</v>
      </c>
      <c r="F1869" s="19" t="s">
        <v>3305</v>
      </c>
      <c r="G1869" s="19" t="s">
        <v>3265</v>
      </c>
      <c r="H1869" s="18" t="s">
        <v>3281</v>
      </c>
      <c r="I1869" s="30">
        <v>198.72</v>
      </c>
      <c r="J1869" s="30">
        <v>99</v>
      </c>
      <c r="K1869" s="30">
        <v>0</v>
      </c>
      <c r="L1869" s="30">
        <v>58.72</v>
      </c>
      <c r="M1869" s="30">
        <v>20</v>
      </c>
      <c r="N1869" s="30">
        <v>21</v>
      </c>
      <c r="O1869" s="30">
        <v>0</v>
      </c>
    </row>
    <row r="1870" spans="1:15" ht="81" x14ac:dyDescent="0.25">
      <c r="A1870" s="25">
        <f t="shared" si="775"/>
        <v>1802</v>
      </c>
      <c r="B1870" s="22">
        <f t="shared" si="774"/>
        <v>18</v>
      </c>
      <c r="C1870" s="23">
        <v>1055</v>
      </c>
      <c r="D1870" s="36" t="s">
        <v>3306</v>
      </c>
      <c r="E1870" s="19" t="s">
        <v>127</v>
      </c>
      <c r="F1870" s="19" t="s">
        <v>3307</v>
      </c>
      <c r="G1870" s="19" t="s">
        <v>3265</v>
      </c>
      <c r="H1870" s="18" t="s">
        <v>3266</v>
      </c>
      <c r="I1870" s="30">
        <v>120</v>
      </c>
      <c r="J1870" s="30">
        <v>60</v>
      </c>
      <c r="K1870" s="30">
        <v>0</v>
      </c>
      <c r="L1870" s="30">
        <v>29.88</v>
      </c>
      <c r="M1870" s="30">
        <v>30.12</v>
      </c>
      <c r="N1870" s="30">
        <v>0</v>
      </c>
      <c r="O1870" s="30">
        <v>0</v>
      </c>
    </row>
    <row r="1871" spans="1:15" ht="63.75" customHeight="1" x14ac:dyDescent="0.25">
      <c r="A1871" s="25">
        <f t="shared" si="775"/>
        <v>1803</v>
      </c>
      <c r="B1871" s="22">
        <f t="shared" si="774"/>
        <v>19</v>
      </c>
      <c r="C1871" s="23">
        <v>1218</v>
      </c>
      <c r="D1871" s="36" t="s">
        <v>3308</v>
      </c>
      <c r="E1871" s="19" t="s">
        <v>127</v>
      </c>
      <c r="F1871" s="19" t="s">
        <v>3309</v>
      </c>
      <c r="G1871" s="19" t="s">
        <v>3265</v>
      </c>
      <c r="H1871" s="18" t="s">
        <v>3266</v>
      </c>
      <c r="I1871" s="30">
        <v>299.60300000000001</v>
      </c>
      <c r="J1871" s="30">
        <v>149.80199999999999</v>
      </c>
      <c r="K1871" s="30">
        <v>0</v>
      </c>
      <c r="L1871" s="30">
        <v>74.600999999999999</v>
      </c>
      <c r="M1871" s="30">
        <v>30.367000000000001</v>
      </c>
      <c r="N1871" s="30">
        <v>15</v>
      </c>
      <c r="O1871" s="30">
        <v>29.832999999999998</v>
      </c>
    </row>
    <row r="1872" spans="1:15" ht="84" customHeight="1" x14ac:dyDescent="0.25">
      <c r="A1872" s="25">
        <f t="shared" si="775"/>
        <v>1804</v>
      </c>
      <c r="B1872" s="22">
        <f t="shared" si="774"/>
        <v>20</v>
      </c>
      <c r="C1872" s="23">
        <v>1435</v>
      </c>
      <c r="D1872" s="36" t="s">
        <v>3310</v>
      </c>
      <c r="E1872" s="19" t="s">
        <v>127</v>
      </c>
      <c r="F1872" s="19" t="s">
        <v>18</v>
      </c>
      <c r="G1872" s="19" t="s">
        <v>3265</v>
      </c>
      <c r="H1872" s="18" t="s">
        <v>3281</v>
      </c>
      <c r="I1872" s="30">
        <v>397.98599999999999</v>
      </c>
      <c r="J1872" s="30">
        <v>198.5</v>
      </c>
      <c r="K1872" s="30">
        <v>0</v>
      </c>
      <c r="L1872" s="30">
        <v>114.78</v>
      </c>
      <c r="M1872" s="30">
        <v>0</v>
      </c>
      <c r="N1872" s="30">
        <v>45</v>
      </c>
      <c r="O1872" s="30">
        <v>39.706000000000003</v>
      </c>
    </row>
    <row r="1873" spans="1:15" ht="75" x14ac:dyDescent="0.25">
      <c r="A1873" s="25">
        <f t="shared" si="775"/>
        <v>1805</v>
      </c>
      <c r="B1873" s="22">
        <f t="shared" si="774"/>
        <v>21</v>
      </c>
      <c r="C1873" s="23">
        <v>1578</v>
      </c>
      <c r="D1873" s="36" t="s">
        <v>3311</v>
      </c>
      <c r="E1873" s="19" t="s">
        <v>127</v>
      </c>
      <c r="F1873" s="19" t="s">
        <v>3284</v>
      </c>
      <c r="G1873" s="19" t="s">
        <v>3265</v>
      </c>
      <c r="H1873" s="18" t="s">
        <v>3281</v>
      </c>
      <c r="I1873" s="30">
        <v>199.53</v>
      </c>
      <c r="J1873" s="30">
        <v>99.76</v>
      </c>
      <c r="K1873" s="30">
        <v>0</v>
      </c>
      <c r="L1873" s="30">
        <v>49.665999999999997</v>
      </c>
      <c r="M1873" s="30">
        <v>30.033999999999999</v>
      </c>
      <c r="N1873" s="30">
        <v>20.07</v>
      </c>
      <c r="O1873" s="30">
        <v>0</v>
      </c>
    </row>
    <row r="1874" spans="1:15" ht="60.75" x14ac:dyDescent="0.25">
      <c r="A1874" s="25">
        <f t="shared" ref="A1874:A1880" si="776">A1873+1</f>
        <v>1806</v>
      </c>
      <c r="B1874" s="22">
        <f t="shared" si="774"/>
        <v>22</v>
      </c>
      <c r="C1874" s="23">
        <v>1792</v>
      </c>
      <c r="D1874" s="36" t="s">
        <v>3312</v>
      </c>
      <c r="E1874" s="19" t="s">
        <v>127</v>
      </c>
      <c r="F1874" s="19" t="s">
        <v>3313</v>
      </c>
      <c r="G1874" s="19" t="s">
        <v>3265</v>
      </c>
      <c r="H1874" s="18" t="s">
        <v>3281</v>
      </c>
      <c r="I1874" s="30">
        <v>381.36</v>
      </c>
      <c r="J1874" s="30">
        <v>190.68</v>
      </c>
      <c r="K1874" s="30">
        <v>0</v>
      </c>
      <c r="L1874" s="30">
        <v>110.5</v>
      </c>
      <c r="M1874" s="30">
        <v>20</v>
      </c>
      <c r="N1874" s="30">
        <v>23.608000000000001</v>
      </c>
      <c r="O1874" s="30">
        <v>36.572000000000003</v>
      </c>
    </row>
    <row r="1875" spans="1:15" ht="75" x14ac:dyDescent="0.25">
      <c r="A1875" s="25">
        <f t="shared" si="776"/>
        <v>1807</v>
      </c>
      <c r="B1875" s="22">
        <f t="shared" si="774"/>
        <v>23</v>
      </c>
      <c r="C1875" s="23">
        <v>1860</v>
      </c>
      <c r="D1875" s="36" t="s">
        <v>3314</v>
      </c>
      <c r="E1875" s="19" t="s">
        <v>127</v>
      </c>
      <c r="F1875" s="19" t="s">
        <v>3315</v>
      </c>
      <c r="G1875" s="19" t="s">
        <v>3265</v>
      </c>
      <c r="H1875" s="18" t="s">
        <v>3281</v>
      </c>
      <c r="I1875" s="30">
        <v>296.221</v>
      </c>
      <c r="J1875" s="30">
        <v>148.1</v>
      </c>
      <c r="K1875" s="30">
        <v>0</v>
      </c>
      <c r="L1875" s="30">
        <v>73.62</v>
      </c>
      <c r="M1875" s="30">
        <v>37.542000000000002</v>
      </c>
      <c r="N1875" s="30">
        <v>0</v>
      </c>
      <c r="O1875" s="30">
        <v>36.959000000000003</v>
      </c>
    </row>
    <row r="1876" spans="1:15" ht="56.25" x14ac:dyDescent="0.25">
      <c r="A1876" s="25">
        <f t="shared" si="776"/>
        <v>1808</v>
      </c>
      <c r="B1876" s="22">
        <f t="shared" si="774"/>
        <v>24</v>
      </c>
      <c r="C1876" s="23">
        <v>1985</v>
      </c>
      <c r="D1876" s="36" t="s">
        <v>3316</v>
      </c>
      <c r="E1876" s="19" t="s">
        <v>127</v>
      </c>
      <c r="F1876" s="19" t="s">
        <v>3317</v>
      </c>
      <c r="G1876" s="19" t="s">
        <v>3265</v>
      </c>
      <c r="H1876" s="18" t="s">
        <v>3290</v>
      </c>
      <c r="I1876" s="30">
        <v>251.85599999999999</v>
      </c>
      <c r="J1876" s="30">
        <v>121.99</v>
      </c>
      <c r="K1876" s="30">
        <v>0</v>
      </c>
      <c r="L1876" s="30">
        <v>75.33</v>
      </c>
      <c r="M1876" s="30">
        <v>0</v>
      </c>
      <c r="N1876" s="30">
        <v>25.456</v>
      </c>
      <c r="O1876" s="30">
        <v>29.08</v>
      </c>
    </row>
    <row r="1877" spans="1:15" ht="60.75" x14ac:dyDescent="0.25">
      <c r="A1877" s="25">
        <f t="shared" si="776"/>
        <v>1809</v>
      </c>
      <c r="B1877" s="22">
        <f t="shared" si="774"/>
        <v>25</v>
      </c>
      <c r="C1877" s="23">
        <v>2026</v>
      </c>
      <c r="D1877" s="36" t="s">
        <v>3318</v>
      </c>
      <c r="E1877" s="19" t="s">
        <v>127</v>
      </c>
      <c r="F1877" s="19" t="s">
        <v>3319</v>
      </c>
      <c r="G1877" s="19" t="s">
        <v>3265</v>
      </c>
      <c r="H1877" s="18" t="s">
        <v>3272</v>
      </c>
      <c r="I1877" s="30">
        <v>496.79399999999998</v>
      </c>
      <c r="J1877" s="30">
        <v>248</v>
      </c>
      <c r="K1877" s="30">
        <v>0</v>
      </c>
      <c r="L1877" s="30">
        <v>148.934</v>
      </c>
      <c r="M1877" s="30">
        <v>50.27</v>
      </c>
      <c r="N1877" s="30">
        <v>0</v>
      </c>
      <c r="O1877" s="30">
        <v>49.59</v>
      </c>
    </row>
    <row r="1878" spans="1:15" ht="40.5" x14ac:dyDescent="0.25">
      <c r="A1878" s="25">
        <f t="shared" si="776"/>
        <v>1810</v>
      </c>
      <c r="B1878" s="22">
        <f t="shared" si="774"/>
        <v>26</v>
      </c>
      <c r="C1878" s="23">
        <v>2209</v>
      </c>
      <c r="D1878" s="36" t="s">
        <v>3320</v>
      </c>
      <c r="E1878" s="19" t="s">
        <v>127</v>
      </c>
      <c r="F1878" s="19" t="s">
        <v>3321</v>
      </c>
      <c r="G1878" s="19" t="s">
        <v>3265</v>
      </c>
      <c r="H1878" s="18" t="s">
        <v>3322</v>
      </c>
      <c r="I1878" s="30">
        <v>499.988</v>
      </c>
      <c r="J1878" s="30">
        <v>249.9</v>
      </c>
      <c r="K1878" s="30">
        <v>0</v>
      </c>
      <c r="L1878" s="30">
        <v>149.58799999999999</v>
      </c>
      <c r="M1878" s="30">
        <v>33.609000000000002</v>
      </c>
      <c r="N1878" s="30">
        <v>26.140999999999998</v>
      </c>
      <c r="O1878" s="30">
        <v>40.75</v>
      </c>
    </row>
    <row r="1879" spans="1:15" ht="60.75" x14ac:dyDescent="0.25">
      <c r="A1879" s="25">
        <f t="shared" si="776"/>
        <v>1811</v>
      </c>
      <c r="B1879" s="22">
        <f t="shared" si="774"/>
        <v>27</v>
      </c>
      <c r="C1879" s="23">
        <v>2105</v>
      </c>
      <c r="D1879" s="36" t="s">
        <v>3323</v>
      </c>
      <c r="E1879" s="19" t="s">
        <v>22</v>
      </c>
      <c r="F1879" s="19" t="s">
        <v>74</v>
      </c>
      <c r="G1879" s="19" t="s">
        <v>3265</v>
      </c>
      <c r="H1879" s="18" t="s">
        <v>3281</v>
      </c>
      <c r="I1879" s="30">
        <v>246</v>
      </c>
      <c r="J1879" s="30">
        <v>119.5</v>
      </c>
      <c r="K1879" s="30">
        <v>0</v>
      </c>
      <c r="L1879" s="30">
        <v>61.5</v>
      </c>
      <c r="M1879" s="30">
        <v>65</v>
      </c>
      <c r="N1879" s="30">
        <v>0</v>
      </c>
      <c r="O1879" s="30">
        <v>0</v>
      </c>
    </row>
    <row r="1880" spans="1:15" ht="60.75" x14ac:dyDescent="0.25">
      <c r="A1880" s="25">
        <f t="shared" si="776"/>
        <v>1812</v>
      </c>
      <c r="B1880" s="22">
        <f t="shared" si="774"/>
        <v>28</v>
      </c>
      <c r="C1880" s="23">
        <v>2403</v>
      </c>
      <c r="D1880" s="36" t="s">
        <v>3324</v>
      </c>
      <c r="E1880" s="19" t="s">
        <v>22</v>
      </c>
      <c r="F1880" s="19" t="s">
        <v>3325</v>
      </c>
      <c r="G1880" s="19" t="s">
        <v>3265</v>
      </c>
      <c r="H1880" s="18" t="s">
        <v>3281</v>
      </c>
      <c r="I1880" s="30">
        <v>199.6</v>
      </c>
      <c r="J1880" s="30">
        <v>99.8</v>
      </c>
      <c r="K1880" s="30">
        <v>0</v>
      </c>
      <c r="L1880" s="30">
        <v>51.396000000000001</v>
      </c>
      <c r="M1880" s="30">
        <v>23</v>
      </c>
      <c r="N1880" s="30">
        <v>2.4620000000000002</v>
      </c>
      <c r="O1880" s="30">
        <v>22.942</v>
      </c>
    </row>
    <row r="1881" spans="1:15" s="10" customFormat="1" ht="20.25" x14ac:dyDescent="0.3">
      <c r="A1881" s="26"/>
      <c r="B1881" s="6">
        <v>6</v>
      </c>
      <c r="C1881" s="6"/>
      <c r="D1881" s="7" t="s">
        <v>3327</v>
      </c>
      <c r="E1881" s="20"/>
      <c r="F1881" s="20"/>
      <c r="G1881" s="20"/>
      <c r="H1881" s="20"/>
      <c r="I1881" s="11">
        <f>SUM(I1882:I1887)</f>
        <v>1731.0639999999999</v>
      </c>
      <c r="J1881" s="11">
        <f t="shared" ref="J1881:O1881" si="777">SUM(J1882:J1887)</f>
        <v>820.3</v>
      </c>
      <c r="K1881" s="11">
        <f t="shared" si="777"/>
        <v>0</v>
      </c>
      <c r="L1881" s="11">
        <f t="shared" si="777"/>
        <v>529.68399999999997</v>
      </c>
      <c r="M1881" s="11">
        <f t="shared" si="777"/>
        <v>194.47</v>
      </c>
      <c r="N1881" s="11">
        <f t="shared" si="777"/>
        <v>149.959</v>
      </c>
      <c r="O1881" s="11">
        <f t="shared" si="777"/>
        <v>36.651000000000003</v>
      </c>
    </row>
    <row r="1882" spans="1:15" ht="40.5" x14ac:dyDescent="0.25">
      <c r="A1882" s="25">
        <f>A1880+1</f>
        <v>1813</v>
      </c>
      <c r="B1882" s="22">
        <v>1</v>
      </c>
      <c r="C1882" s="23">
        <v>2281</v>
      </c>
      <c r="D1882" s="36" t="s">
        <v>3328</v>
      </c>
      <c r="E1882" s="19" t="s">
        <v>26</v>
      </c>
      <c r="F1882" s="19" t="s">
        <v>231</v>
      </c>
      <c r="G1882" s="19" t="s">
        <v>3329</v>
      </c>
      <c r="H1882" s="18" t="s">
        <v>67</v>
      </c>
      <c r="I1882" s="30">
        <v>474.45299999999997</v>
      </c>
      <c r="J1882" s="30">
        <v>230</v>
      </c>
      <c r="K1882" s="30">
        <v>0</v>
      </c>
      <c r="L1882" s="30">
        <v>125.453</v>
      </c>
      <c r="M1882" s="30">
        <v>119</v>
      </c>
      <c r="N1882" s="30">
        <v>0</v>
      </c>
      <c r="O1882" s="30">
        <v>0</v>
      </c>
    </row>
    <row r="1883" spans="1:15" ht="56.25" x14ac:dyDescent="0.25">
      <c r="A1883" s="25">
        <f t="shared" ref="A1883:B1887" si="778">A1882+1</f>
        <v>1814</v>
      </c>
      <c r="B1883" s="22">
        <f>B1882+1</f>
        <v>2</v>
      </c>
      <c r="C1883" s="23">
        <v>2274</v>
      </c>
      <c r="D1883" s="36" t="s">
        <v>3330</v>
      </c>
      <c r="E1883" s="19" t="s">
        <v>24</v>
      </c>
      <c r="F1883" s="19" t="s">
        <v>104</v>
      </c>
      <c r="G1883" s="19" t="s">
        <v>3329</v>
      </c>
      <c r="H1883" s="18" t="s">
        <v>67</v>
      </c>
      <c r="I1883" s="30">
        <v>100.09</v>
      </c>
      <c r="J1883" s="30">
        <v>50</v>
      </c>
      <c r="K1883" s="30">
        <v>0</v>
      </c>
      <c r="L1883" s="30">
        <v>33.090000000000003</v>
      </c>
      <c r="M1883" s="30">
        <v>0</v>
      </c>
      <c r="N1883" s="30">
        <v>17</v>
      </c>
      <c r="O1883" s="30">
        <v>0</v>
      </c>
    </row>
    <row r="1884" spans="1:15" ht="56.25" x14ac:dyDescent="0.25">
      <c r="A1884" s="25">
        <f t="shared" si="778"/>
        <v>1815</v>
      </c>
      <c r="B1884" s="22">
        <f>B1883+1</f>
        <v>3</v>
      </c>
      <c r="C1884" s="23">
        <v>1432</v>
      </c>
      <c r="D1884" s="36" t="s">
        <v>3331</v>
      </c>
      <c r="E1884" s="19" t="s">
        <v>127</v>
      </c>
      <c r="F1884" s="19" t="s">
        <v>3332</v>
      </c>
      <c r="G1884" s="19" t="s">
        <v>3329</v>
      </c>
      <c r="H1884" s="18" t="s">
        <v>3333</v>
      </c>
      <c r="I1884" s="30">
        <v>391.91300000000001</v>
      </c>
      <c r="J1884" s="30">
        <v>180</v>
      </c>
      <c r="K1884" s="30">
        <v>0</v>
      </c>
      <c r="L1884" s="30">
        <v>95.262</v>
      </c>
      <c r="M1884" s="30">
        <v>50</v>
      </c>
      <c r="N1884" s="30">
        <v>30</v>
      </c>
      <c r="O1884" s="30">
        <v>36.651000000000003</v>
      </c>
    </row>
    <row r="1885" spans="1:15" ht="60.75" x14ac:dyDescent="0.25">
      <c r="A1885" s="25">
        <f t="shared" si="778"/>
        <v>1816</v>
      </c>
      <c r="B1885" s="22">
        <f t="shared" si="778"/>
        <v>4</v>
      </c>
      <c r="C1885" s="23">
        <v>2272</v>
      </c>
      <c r="D1885" s="36" t="s">
        <v>3334</v>
      </c>
      <c r="E1885" s="19" t="s">
        <v>127</v>
      </c>
      <c r="F1885" s="19" t="s">
        <v>3335</v>
      </c>
      <c r="G1885" s="19" t="s">
        <v>3329</v>
      </c>
      <c r="H1885" s="18" t="s">
        <v>3336</v>
      </c>
      <c r="I1885" s="30">
        <v>182.185</v>
      </c>
      <c r="J1885" s="30">
        <v>91</v>
      </c>
      <c r="K1885" s="30">
        <v>0</v>
      </c>
      <c r="L1885" s="30">
        <v>60.185000000000002</v>
      </c>
      <c r="M1885" s="30">
        <v>0</v>
      </c>
      <c r="N1885" s="30">
        <v>31</v>
      </c>
      <c r="O1885" s="30">
        <v>0</v>
      </c>
    </row>
    <row r="1886" spans="1:15" ht="56.25" x14ac:dyDescent="0.25">
      <c r="A1886" s="25">
        <f t="shared" si="778"/>
        <v>1817</v>
      </c>
      <c r="B1886" s="22">
        <f t="shared" si="778"/>
        <v>5</v>
      </c>
      <c r="C1886" s="23">
        <v>2273</v>
      </c>
      <c r="D1886" s="36" t="s">
        <v>3337</v>
      </c>
      <c r="E1886" s="19" t="s">
        <v>127</v>
      </c>
      <c r="F1886" s="19" t="s">
        <v>104</v>
      </c>
      <c r="G1886" s="19" t="s">
        <v>3329</v>
      </c>
      <c r="H1886" s="18" t="s">
        <v>67</v>
      </c>
      <c r="I1886" s="30">
        <v>398.774</v>
      </c>
      <c r="J1886" s="30">
        <v>199.3</v>
      </c>
      <c r="K1886" s="30">
        <v>0</v>
      </c>
      <c r="L1886" s="30">
        <v>141.59399999999999</v>
      </c>
      <c r="M1886" s="30">
        <v>0</v>
      </c>
      <c r="N1886" s="30">
        <v>57.88</v>
      </c>
      <c r="O1886" s="30">
        <v>0</v>
      </c>
    </row>
    <row r="1887" spans="1:15" ht="81" x14ac:dyDescent="0.25">
      <c r="A1887" s="25">
        <f t="shared" si="778"/>
        <v>1818</v>
      </c>
      <c r="B1887" s="22">
        <f t="shared" si="778"/>
        <v>6</v>
      </c>
      <c r="C1887" s="23">
        <v>2277</v>
      </c>
      <c r="D1887" s="36" t="s">
        <v>3338</v>
      </c>
      <c r="E1887" s="19" t="s">
        <v>127</v>
      </c>
      <c r="F1887" s="19" t="s">
        <v>3339</v>
      </c>
      <c r="G1887" s="19" t="s">
        <v>3329</v>
      </c>
      <c r="H1887" s="18" t="s">
        <v>2390</v>
      </c>
      <c r="I1887" s="30">
        <v>183.649</v>
      </c>
      <c r="J1887" s="30">
        <v>70</v>
      </c>
      <c r="K1887" s="30">
        <v>0</v>
      </c>
      <c r="L1887" s="30">
        <v>74.099999999999994</v>
      </c>
      <c r="M1887" s="30">
        <v>25.47</v>
      </c>
      <c r="N1887" s="30">
        <v>14.079000000000001</v>
      </c>
      <c r="O1887" s="30">
        <v>0</v>
      </c>
    </row>
    <row r="1888" spans="1:15" s="10" customFormat="1" ht="20.25" x14ac:dyDescent="0.3">
      <c r="A1888" s="26"/>
      <c r="B1888" s="6">
        <v>56</v>
      </c>
      <c r="C1888" s="6"/>
      <c r="D1888" s="7" t="s">
        <v>3444</v>
      </c>
      <c r="E1888" s="20"/>
      <c r="F1888" s="20"/>
      <c r="G1888" s="20"/>
      <c r="H1888" s="20"/>
      <c r="I1888" s="11">
        <f>SUM(I1889:I1944)</f>
        <v>18043.705999999998</v>
      </c>
      <c r="J1888" s="11">
        <f t="shared" ref="J1888:O1888" si="779">SUM(J1889:J1944)</f>
        <v>7911.0349999999999</v>
      </c>
      <c r="K1888" s="11">
        <f t="shared" si="779"/>
        <v>0</v>
      </c>
      <c r="L1888" s="11">
        <f t="shared" si="779"/>
        <v>5781.4500000000007</v>
      </c>
      <c r="M1888" s="11">
        <f t="shared" si="779"/>
        <v>2379.5610000000001</v>
      </c>
      <c r="N1888" s="11">
        <f t="shared" si="779"/>
        <v>657.33100000000002</v>
      </c>
      <c r="O1888" s="11">
        <f t="shared" si="779"/>
        <v>1314.3290000000002</v>
      </c>
    </row>
    <row r="1889" spans="1:15" ht="40.5" x14ac:dyDescent="0.25">
      <c r="A1889" s="25">
        <f>A1887+1</f>
        <v>1819</v>
      </c>
      <c r="B1889" s="22">
        <v>1</v>
      </c>
      <c r="C1889" s="23">
        <v>1609</v>
      </c>
      <c r="D1889" s="36" t="s">
        <v>3340</v>
      </c>
      <c r="E1889" s="19" t="s">
        <v>6</v>
      </c>
      <c r="F1889" s="19" t="s">
        <v>3341</v>
      </c>
      <c r="G1889" s="19" t="s">
        <v>154</v>
      </c>
      <c r="H1889" s="18" t="s">
        <v>3342</v>
      </c>
      <c r="I1889" s="30">
        <v>238.333</v>
      </c>
      <c r="J1889" s="30">
        <v>95.332999999999998</v>
      </c>
      <c r="K1889" s="30">
        <v>0</v>
      </c>
      <c r="L1889" s="30">
        <v>54.774000000000001</v>
      </c>
      <c r="M1889" s="30">
        <v>59.582999999999998</v>
      </c>
      <c r="N1889" s="30">
        <v>0</v>
      </c>
      <c r="O1889" s="30">
        <v>28.643000000000001</v>
      </c>
    </row>
    <row r="1890" spans="1:15" ht="40.5" x14ac:dyDescent="0.25">
      <c r="A1890" s="25">
        <f t="shared" ref="A1890:B1936" si="780">A1889+1</f>
        <v>1820</v>
      </c>
      <c r="B1890" s="22">
        <f>B1889+1</f>
        <v>2</v>
      </c>
      <c r="C1890" s="23">
        <v>1610</v>
      </c>
      <c r="D1890" s="36" t="s">
        <v>3343</v>
      </c>
      <c r="E1890" s="19" t="s">
        <v>6</v>
      </c>
      <c r="F1890" s="19" t="s">
        <v>3341</v>
      </c>
      <c r="G1890" s="19" t="s">
        <v>154</v>
      </c>
      <c r="H1890" s="18" t="s">
        <v>3344</v>
      </c>
      <c r="I1890" s="30">
        <v>209.75299999999999</v>
      </c>
      <c r="J1890" s="30">
        <v>83.900999999999996</v>
      </c>
      <c r="K1890" s="30">
        <v>0</v>
      </c>
      <c r="L1890" s="30">
        <v>48.692</v>
      </c>
      <c r="M1890" s="30">
        <v>52.439</v>
      </c>
      <c r="N1890" s="30">
        <v>0</v>
      </c>
      <c r="O1890" s="30">
        <v>24.721</v>
      </c>
    </row>
    <row r="1891" spans="1:15" ht="40.5" x14ac:dyDescent="0.25">
      <c r="A1891" s="25">
        <f t="shared" si="780"/>
        <v>1821</v>
      </c>
      <c r="B1891" s="22">
        <f>B1890+1</f>
        <v>3</v>
      </c>
      <c r="C1891" s="23">
        <v>1611</v>
      </c>
      <c r="D1891" s="36" t="s">
        <v>3345</v>
      </c>
      <c r="E1891" s="19" t="s">
        <v>6</v>
      </c>
      <c r="F1891" s="19" t="s">
        <v>3341</v>
      </c>
      <c r="G1891" s="19" t="s">
        <v>154</v>
      </c>
      <c r="H1891" s="18" t="s">
        <v>3346</v>
      </c>
      <c r="I1891" s="30">
        <v>238.333</v>
      </c>
      <c r="J1891" s="30">
        <v>95.332999999999998</v>
      </c>
      <c r="K1891" s="30">
        <v>0</v>
      </c>
      <c r="L1891" s="30">
        <v>54.774000000000001</v>
      </c>
      <c r="M1891" s="30">
        <v>59.582999999999998</v>
      </c>
      <c r="N1891" s="30">
        <v>0</v>
      </c>
      <c r="O1891" s="30">
        <v>28.643000000000001</v>
      </c>
    </row>
    <row r="1892" spans="1:15" ht="40.5" x14ac:dyDescent="0.25">
      <c r="A1892" s="25">
        <f t="shared" si="780"/>
        <v>1822</v>
      </c>
      <c r="B1892" s="22">
        <f t="shared" si="780"/>
        <v>4</v>
      </c>
      <c r="C1892" s="23">
        <v>1845</v>
      </c>
      <c r="D1892" s="36" t="s">
        <v>3347</v>
      </c>
      <c r="E1892" s="19" t="s">
        <v>6</v>
      </c>
      <c r="F1892" s="19" t="s">
        <v>43</v>
      </c>
      <c r="G1892" s="19" t="s">
        <v>154</v>
      </c>
      <c r="H1892" s="18" t="s">
        <v>3348</v>
      </c>
      <c r="I1892" s="30">
        <v>209.75299999999999</v>
      </c>
      <c r="J1892" s="30">
        <v>83.900999999999996</v>
      </c>
      <c r="K1892" s="30">
        <v>0</v>
      </c>
      <c r="L1892" s="30">
        <v>48.692</v>
      </c>
      <c r="M1892" s="30">
        <v>52.439</v>
      </c>
      <c r="N1892" s="30">
        <v>0</v>
      </c>
      <c r="O1892" s="30">
        <v>24.721</v>
      </c>
    </row>
    <row r="1893" spans="1:15" ht="40.5" x14ac:dyDescent="0.25">
      <c r="A1893" s="25">
        <f t="shared" si="780"/>
        <v>1823</v>
      </c>
      <c r="B1893" s="22">
        <f t="shared" si="780"/>
        <v>5</v>
      </c>
      <c r="C1893" s="23">
        <v>2037</v>
      </c>
      <c r="D1893" s="36" t="s">
        <v>3349</v>
      </c>
      <c r="E1893" s="19" t="s">
        <v>6</v>
      </c>
      <c r="F1893" s="19" t="s">
        <v>43</v>
      </c>
      <c r="G1893" s="19" t="s">
        <v>154</v>
      </c>
      <c r="H1893" s="18" t="s">
        <v>3350</v>
      </c>
      <c r="I1893" s="30">
        <v>203.864</v>
      </c>
      <c r="J1893" s="30">
        <v>60.59</v>
      </c>
      <c r="K1893" s="30">
        <v>0</v>
      </c>
      <c r="L1893" s="30">
        <v>69.415000000000006</v>
      </c>
      <c r="M1893" s="30">
        <v>40.988</v>
      </c>
      <c r="N1893" s="30">
        <v>10.805</v>
      </c>
      <c r="O1893" s="30">
        <v>22.065999999999999</v>
      </c>
    </row>
    <row r="1894" spans="1:15" ht="60.75" x14ac:dyDescent="0.25">
      <c r="A1894" s="25">
        <f t="shared" si="780"/>
        <v>1824</v>
      </c>
      <c r="B1894" s="22">
        <f t="shared" si="780"/>
        <v>6</v>
      </c>
      <c r="C1894" s="23">
        <v>407</v>
      </c>
      <c r="D1894" s="36" t="s">
        <v>3351</v>
      </c>
      <c r="E1894" s="19" t="s">
        <v>26</v>
      </c>
      <c r="F1894" s="19" t="s">
        <v>3352</v>
      </c>
      <c r="G1894" s="19" t="s">
        <v>154</v>
      </c>
      <c r="H1894" s="18" t="s">
        <v>13</v>
      </c>
      <c r="I1894" s="30">
        <v>113.125</v>
      </c>
      <c r="J1894" s="30">
        <v>33</v>
      </c>
      <c r="K1894" s="30">
        <v>0</v>
      </c>
      <c r="L1894" s="30">
        <v>67.875</v>
      </c>
      <c r="M1894" s="30">
        <v>0</v>
      </c>
      <c r="N1894" s="30">
        <v>12.25</v>
      </c>
      <c r="O1894" s="30">
        <v>0</v>
      </c>
    </row>
    <row r="1895" spans="1:15" ht="75" x14ac:dyDescent="0.25">
      <c r="A1895" s="25">
        <f t="shared" si="780"/>
        <v>1825</v>
      </c>
      <c r="B1895" s="22">
        <f t="shared" si="780"/>
        <v>7</v>
      </c>
      <c r="C1895" s="23">
        <v>433</v>
      </c>
      <c r="D1895" s="36" t="s">
        <v>3353</v>
      </c>
      <c r="E1895" s="19" t="s">
        <v>26</v>
      </c>
      <c r="F1895" s="19" t="s">
        <v>3354</v>
      </c>
      <c r="G1895" s="19" t="s">
        <v>154</v>
      </c>
      <c r="H1895" s="18" t="s">
        <v>13</v>
      </c>
      <c r="I1895" s="30">
        <v>499.28500000000003</v>
      </c>
      <c r="J1895" s="30">
        <v>224.62100000000001</v>
      </c>
      <c r="K1895" s="30">
        <v>0</v>
      </c>
      <c r="L1895" s="30">
        <v>199.66399999999999</v>
      </c>
      <c r="M1895" s="30">
        <v>75</v>
      </c>
      <c r="N1895" s="30">
        <v>0</v>
      </c>
      <c r="O1895" s="30">
        <v>0</v>
      </c>
    </row>
    <row r="1896" spans="1:15" ht="37.5" x14ac:dyDescent="0.25">
      <c r="A1896" s="25">
        <f t="shared" si="780"/>
        <v>1826</v>
      </c>
      <c r="B1896" s="22">
        <f t="shared" si="780"/>
        <v>8</v>
      </c>
      <c r="C1896" s="23">
        <v>631</v>
      </c>
      <c r="D1896" s="36" t="s">
        <v>3355</v>
      </c>
      <c r="E1896" s="19" t="s">
        <v>26</v>
      </c>
      <c r="F1896" s="19" t="s">
        <v>3356</v>
      </c>
      <c r="G1896" s="19" t="s">
        <v>154</v>
      </c>
      <c r="H1896" s="18" t="s">
        <v>13</v>
      </c>
      <c r="I1896" s="30">
        <v>298.77800000000002</v>
      </c>
      <c r="J1896" s="30">
        <v>149.38900000000001</v>
      </c>
      <c r="K1896" s="30">
        <v>0</v>
      </c>
      <c r="L1896" s="30">
        <v>74.566000000000003</v>
      </c>
      <c r="M1896" s="30">
        <v>0</v>
      </c>
      <c r="N1896" s="30">
        <v>44.817</v>
      </c>
      <c r="O1896" s="30">
        <v>30.006</v>
      </c>
    </row>
    <row r="1897" spans="1:15" ht="56.25" x14ac:dyDescent="0.25">
      <c r="A1897" s="25">
        <f t="shared" si="780"/>
        <v>1827</v>
      </c>
      <c r="B1897" s="22">
        <f t="shared" si="780"/>
        <v>9</v>
      </c>
      <c r="C1897" s="23">
        <v>808</v>
      </c>
      <c r="D1897" s="36" t="s">
        <v>3357</v>
      </c>
      <c r="E1897" s="19" t="s">
        <v>26</v>
      </c>
      <c r="F1897" s="19" t="s">
        <v>3358</v>
      </c>
      <c r="G1897" s="19" t="s">
        <v>154</v>
      </c>
      <c r="H1897" s="18" t="s">
        <v>3359</v>
      </c>
      <c r="I1897" s="30">
        <v>499.495</v>
      </c>
      <c r="J1897" s="30">
        <v>230</v>
      </c>
      <c r="K1897" s="30">
        <v>0</v>
      </c>
      <c r="L1897" s="30">
        <v>164.49700000000001</v>
      </c>
      <c r="M1897" s="30">
        <v>60</v>
      </c>
      <c r="N1897" s="30">
        <v>0</v>
      </c>
      <c r="O1897" s="30">
        <v>44.997999999999998</v>
      </c>
    </row>
    <row r="1898" spans="1:15" ht="56.25" x14ac:dyDescent="0.25">
      <c r="A1898" s="25">
        <f t="shared" si="780"/>
        <v>1828</v>
      </c>
      <c r="B1898" s="22">
        <f t="shared" si="780"/>
        <v>10</v>
      </c>
      <c r="C1898" s="23">
        <v>965</v>
      </c>
      <c r="D1898" s="36" t="s">
        <v>3360</v>
      </c>
      <c r="E1898" s="19" t="s">
        <v>26</v>
      </c>
      <c r="F1898" s="19" t="s">
        <v>3358</v>
      </c>
      <c r="G1898" s="19" t="s">
        <v>154</v>
      </c>
      <c r="H1898" s="18" t="s">
        <v>3359</v>
      </c>
      <c r="I1898" s="30">
        <v>106</v>
      </c>
      <c r="J1898" s="30">
        <v>50</v>
      </c>
      <c r="K1898" s="30">
        <v>0</v>
      </c>
      <c r="L1898" s="30">
        <v>33</v>
      </c>
      <c r="M1898" s="30">
        <v>23</v>
      </c>
      <c r="N1898" s="30">
        <v>0</v>
      </c>
      <c r="O1898" s="30">
        <v>0</v>
      </c>
    </row>
    <row r="1899" spans="1:15" ht="40.5" x14ac:dyDescent="0.25">
      <c r="A1899" s="25">
        <f t="shared" si="780"/>
        <v>1829</v>
      </c>
      <c r="B1899" s="22">
        <f t="shared" si="780"/>
        <v>11</v>
      </c>
      <c r="C1899" s="23">
        <v>1147</v>
      </c>
      <c r="D1899" s="36" t="s">
        <v>3361</v>
      </c>
      <c r="E1899" s="19" t="s">
        <v>26</v>
      </c>
      <c r="F1899" s="19" t="s">
        <v>3362</v>
      </c>
      <c r="G1899" s="19" t="s">
        <v>154</v>
      </c>
      <c r="H1899" s="18" t="s">
        <v>13</v>
      </c>
      <c r="I1899" s="30">
        <v>143.19399999999999</v>
      </c>
      <c r="J1899" s="30">
        <v>19.957999999999998</v>
      </c>
      <c r="K1899" s="30">
        <v>0</v>
      </c>
      <c r="L1899" s="30">
        <v>85.915999999999997</v>
      </c>
      <c r="M1899" s="30">
        <v>0</v>
      </c>
      <c r="N1899" s="30">
        <v>23</v>
      </c>
      <c r="O1899" s="30">
        <v>14.32</v>
      </c>
    </row>
    <row r="1900" spans="1:15" ht="60.75" x14ac:dyDescent="0.25">
      <c r="A1900" s="25">
        <f t="shared" si="780"/>
        <v>1830</v>
      </c>
      <c r="B1900" s="22">
        <f t="shared" si="780"/>
        <v>12</v>
      </c>
      <c r="C1900" s="23">
        <v>1493</v>
      </c>
      <c r="D1900" s="36" t="s">
        <v>3363</v>
      </c>
      <c r="E1900" s="19" t="s">
        <v>26</v>
      </c>
      <c r="F1900" s="19" t="s">
        <v>3364</v>
      </c>
      <c r="G1900" s="19" t="s">
        <v>154</v>
      </c>
      <c r="H1900" s="18" t="s">
        <v>13</v>
      </c>
      <c r="I1900" s="30">
        <v>251.3</v>
      </c>
      <c r="J1900" s="30">
        <v>125.65</v>
      </c>
      <c r="K1900" s="30">
        <v>0</v>
      </c>
      <c r="L1900" s="30">
        <v>62.825000000000003</v>
      </c>
      <c r="M1900" s="30">
        <v>0</v>
      </c>
      <c r="N1900" s="30">
        <v>62.825000000000003</v>
      </c>
      <c r="O1900" s="30">
        <v>0</v>
      </c>
    </row>
    <row r="1901" spans="1:15" ht="40.5" x14ac:dyDescent="0.25">
      <c r="A1901" s="25">
        <f t="shared" si="780"/>
        <v>1831</v>
      </c>
      <c r="B1901" s="22">
        <f t="shared" si="780"/>
        <v>13</v>
      </c>
      <c r="C1901" s="23">
        <v>1604</v>
      </c>
      <c r="D1901" s="36" t="s">
        <v>3365</v>
      </c>
      <c r="E1901" s="19" t="s">
        <v>26</v>
      </c>
      <c r="F1901" s="19" t="s">
        <v>3341</v>
      </c>
      <c r="G1901" s="19" t="s">
        <v>154</v>
      </c>
      <c r="H1901" s="18" t="s">
        <v>3348</v>
      </c>
      <c r="I1901" s="30">
        <v>499.536</v>
      </c>
      <c r="J1901" s="30">
        <v>199.81399999999999</v>
      </c>
      <c r="K1901" s="30">
        <v>0</v>
      </c>
      <c r="L1901" s="30">
        <v>118.48699999999999</v>
      </c>
      <c r="M1901" s="30">
        <v>124.884</v>
      </c>
      <c r="N1901" s="30">
        <v>0</v>
      </c>
      <c r="O1901" s="30">
        <v>56.350999999999999</v>
      </c>
    </row>
    <row r="1902" spans="1:15" ht="40.5" x14ac:dyDescent="0.25">
      <c r="A1902" s="25">
        <f t="shared" si="780"/>
        <v>1832</v>
      </c>
      <c r="B1902" s="22">
        <f t="shared" si="780"/>
        <v>14</v>
      </c>
      <c r="C1902" s="23">
        <v>1605</v>
      </c>
      <c r="D1902" s="36" t="s">
        <v>3366</v>
      </c>
      <c r="E1902" s="19" t="s">
        <v>26</v>
      </c>
      <c r="F1902" s="19" t="s">
        <v>43</v>
      </c>
      <c r="G1902" s="19" t="s">
        <v>154</v>
      </c>
      <c r="H1902" s="18" t="s">
        <v>3346</v>
      </c>
      <c r="I1902" s="30">
        <v>499.154</v>
      </c>
      <c r="J1902" s="30">
        <v>199.66200000000001</v>
      </c>
      <c r="K1902" s="30">
        <v>0</v>
      </c>
      <c r="L1902" s="30">
        <v>117.989</v>
      </c>
      <c r="M1902" s="30">
        <v>124.789</v>
      </c>
      <c r="N1902" s="30">
        <v>0</v>
      </c>
      <c r="O1902" s="30">
        <v>56.713999999999999</v>
      </c>
    </row>
    <row r="1903" spans="1:15" ht="40.5" x14ac:dyDescent="0.25">
      <c r="A1903" s="25">
        <f t="shared" si="780"/>
        <v>1833</v>
      </c>
      <c r="B1903" s="22">
        <f t="shared" si="780"/>
        <v>15</v>
      </c>
      <c r="C1903" s="23">
        <v>1908</v>
      </c>
      <c r="D1903" s="36" t="s">
        <v>3367</v>
      </c>
      <c r="E1903" s="19" t="s">
        <v>26</v>
      </c>
      <c r="F1903" s="19" t="s">
        <v>3368</v>
      </c>
      <c r="G1903" s="19" t="s">
        <v>154</v>
      </c>
      <c r="H1903" s="18" t="s">
        <v>13</v>
      </c>
      <c r="I1903" s="30">
        <v>259.536</v>
      </c>
      <c r="J1903" s="30">
        <v>120</v>
      </c>
      <c r="K1903" s="30">
        <v>0</v>
      </c>
      <c r="L1903" s="30">
        <v>74.536000000000001</v>
      </c>
      <c r="M1903" s="30">
        <v>53.603999999999999</v>
      </c>
      <c r="N1903" s="30">
        <v>11.396000000000001</v>
      </c>
      <c r="O1903" s="30">
        <v>0</v>
      </c>
    </row>
    <row r="1904" spans="1:15" ht="40.5" x14ac:dyDescent="0.25">
      <c r="A1904" s="25">
        <f t="shared" si="780"/>
        <v>1834</v>
      </c>
      <c r="B1904" s="22">
        <f t="shared" si="780"/>
        <v>16</v>
      </c>
      <c r="C1904" s="23">
        <v>2051</v>
      </c>
      <c r="D1904" s="36" t="s">
        <v>3369</v>
      </c>
      <c r="E1904" s="19" t="s">
        <v>26</v>
      </c>
      <c r="F1904" s="19" t="s">
        <v>43</v>
      </c>
      <c r="G1904" s="19" t="s">
        <v>154</v>
      </c>
      <c r="H1904" s="18" t="s">
        <v>3359</v>
      </c>
      <c r="I1904" s="30">
        <v>250</v>
      </c>
      <c r="J1904" s="30">
        <v>100</v>
      </c>
      <c r="K1904" s="30">
        <v>0</v>
      </c>
      <c r="L1904" s="30">
        <v>120</v>
      </c>
      <c r="M1904" s="30">
        <v>30</v>
      </c>
      <c r="N1904" s="30">
        <v>0</v>
      </c>
      <c r="O1904" s="30">
        <v>0</v>
      </c>
    </row>
    <row r="1905" spans="1:15" ht="81" x14ac:dyDescent="0.25">
      <c r="A1905" s="25">
        <f t="shared" si="780"/>
        <v>1835</v>
      </c>
      <c r="B1905" s="22">
        <f t="shared" si="780"/>
        <v>17</v>
      </c>
      <c r="C1905" s="23">
        <v>2150</v>
      </c>
      <c r="D1905" s="36" t="s">
        <v>3370</v>
      </c>
      <c r="E1905" s="19" t="s">
        <v>26</v>
      </c>
      <c r="F1905" s="19" t="s">
        <v>3371</v>
      </c>
      <c r="G1905" s="19" t="s">
        <v>154</v>
      </c>
      <c r="H1905" s="18" t="s">
        <v>13</v>
      </c>
      <c r="I1905" s="30">
        <v>155.40600000000001</v>
      </c>
      <c r="J1905" s="30">
        <v>74.594999999999999</v>
      </c>
      <c r="K1905" s="30">
        <v>0</v>
      </c>
      <c r="L1905" s="30">
        <v>57.5</v>
      </c>
      <c r="M1905" s="30">
        <v>23.311</v>
      </c>
      <c r="N1905" s="30">
        <v>0</v>
      </c>
      <c r="O1905" s="30">
        <v>0</v>
      </c>
    </row>
    <row r="1906" spans="1:15" ht="88.5" customHeight="1" x14ac:dyDescent="0.25">
      <c r="A1906" s="25">
        <f t="shared" si="780"/>
        <v>1836</v>
      </c>
      <c r="B1906" s="22">
        <f t="shared" si="780"/>
        <v>18</v>
      </c>
      <c r="C1906" s="23">
        <v>2628</v>
      </c>
      <c r="D1906" s="36" t="s">
        <v>3372</v>
      </c>
      <c r="E1906" s="19" t="s">
        <v>26</v>
      </c>
      <c r="F1906" s="19" t="s">
        <v>3373</v>
      </c>
      <c r="G1906" s="19" t="s">
        <v>154</v>
      </c>
      <c r="H1906" s="18" t="s">
        <v>13</v>
      </c>
      <c r="I1906" s="30">
        <v>414.05900000000003</v>
      </c>
      <c r="J1906" s="30">
        <v>165</v>
      </c>
      <c r="K1906" s="30">
        <v>0</v>
      </c>
      <c r="L1906" s="30">
        <v>141.40299999999999</v>
      </c>
      <c r="M1906" s="30">
        <v>27.821999999999999</v>
      </c>
      <c r="N1906" s="30">
        <v>38.427999999999997</v>
      </c>
      <c r="O1906" s="30">
        <v>41.405999999999999</v>
      </c>
    </row>
    <row r="1907" spans="1:15" ht="45.75" customHeight="1" x14ac:dyDescent="0.25">
      <c r="A1907" s="25">
        <f t="shared" si="780"/>
        <v>1837</v>
      </c>
      <c r="B1907" s="22">
        <f t="shared" si="780"/>
        <v>19</v>
      </c>
      <c r="C1907" s="23">
        <v>1411</v>
      </c>
      <c r="D1907" s="36" t="s">
        <v>3374</v>
      </c>
      <c r="E1907" s="19" t="s">
        <v>24</v>
      </c>
      <c r="F1907" s="19" t="s">
        <v>35</v>
      </c>
      <c r="G1907" s="19" t="s">
        <v>154</v>
      </c>
      <c r="H1907" s="18" t="s">
        <v>3359</v>
      </c>
      <c r="I1907" s="30">
        <v>499.38299999999998</v>
      </c>
      <c r="J1907" s="30">
        <v>200</v>
      </c>
      <c r="K1907" s="30">
        <v>0</v>
      </c>
      <c r="L1907" s="30">
        <v>167.88800000000001</v>
      </c>
      <c r="M1907" s="30">
        <v>75</v>
      </c>
      <c r="N1907" s="30">
        <v>0</v>
      </c>
      <c r="O1907" s="30">
        <v>56.494999999999997</v>
      </c>
    </row>
    <row r="1908" spans="1:15" ht="40.5" x14ac:dyDescent="0.25">
      <c r="A1908" s="25">
        <f t="shared" si="780"/>
        <v>1838</v>
      </c>
      <c r="B1908" s="22">
        <f t="shared" si="780"/>
        <v>20</v>
      </c>
      <c r="C1908" s="23">
        <v>1563</v>
      </c>
      <c r="D1908" s="36" t="s">
        <v>3375</v>
      </c>
      <c r="E1908" s="19" t="s">
        <v>24</v>
      </c>
      <c r="F1908" s="19" t="s">
        <v>35</v>
      </c>
      <c r="G1908" s="19" t="s">
        <v>154</v>
      </c>
      <c r="H1908" s="18" t="s">
        <v>3376</v>
      </c>
      <c r="I1908" s="30">
        <v>475.404</v>
      </c>
      <c r="J1908" s="30">
        <v>220</v>
      </c>
      <c r="K1908" s="30">
        <v>0</v>
      </c>
      <c r="L1908" s="30">
        <v>132.268</v>
      </c>
      <c r="M1908" s="30">
        <v>74</v>
      </c>
      <c r="N1908" s="30">
        <v>0</v>
      </c>
      <c r="O1908" s="30">
        <v>49.136000000000003</v>
      </c>
    </row>
    <row r="1909" spans="1:15" ht="56.25" x14ac:dyDescent="0.25">
      <c r="A1909" s="25">
        <f t="shared" si="780"/>
        <v>1839</v>
      </c>
      <c r="B1909" s="22">
        <f t="shared" si="780"/>
        <v>21</v>
      </c>
      <c r="C1909" s="23">
        <v>1863</v>
      </c>
      <c r="D1909" s="36" t="s">
        <v>3377</v>
      </c>
      <c r="E1909" s="19" t="s">
        <v>24</v>
      </c>
      <c r="F1909" s="19" t="s">
        <v>3378</v>
      </c>
      <c r="G1909" s="19" t="s">
        <v>154</v>
      </c>
      <c r="H1909" s="18" t="s">
        <v>112</v>
      </c>
      <c r="I1909" s="30">
        <v>229.58199999999999</v>
      </c>
      <c r="J1909" s="30">
        <v>89</v>
      </c>
      <c r="K1909" s="30">
        <v>0</v>
      </c>
      <c r="L1909" s="30">
        <v>105.58199999999999</v>
      </c>
      <c r="M1909" s="30">
        <v>35</v>
      </c>
      <c r="N1909" s="30">
        <v>0</v>
      </c>
      <c r="O1909" s="30">
        <v>0</v>
      </c>
    </row>
    <row r="1910" spans="1:15" ht="40.5" x14ac:dyDescent="0.25">
      <c r="A1910" s="25">
        <f t="shared" si="780"/>
        <v>1840</v>
      </c>
      <c r="B1910" s="22">
        <f t="shared" si="780"/>
        <v>22</v>
      </c>
      <c r="C1910" s="23">
        <v>1898</v>
      </c>
      <c r="D1910" s="36" t="s">
        <v>3379</v>
      </c>
      <c r="E1910" s="19" t="s">
        <v>24</v>
      </c>
      <c r="F1910" s="19" t="s">
        <v>20</v>
      </c>
      <c r="G1910" s="19" t="s">
        <v>154</v>
      </c>
      <c r="H1910" s="18" t="s">
        <v>3342</v>
      </c>
      <c r="I1910" s="30">
        <v>423.12799999999999</v>
      </c>
      <c r="J1910" s="30">
        <v>211.56399999999999</v>
      </c>
      <c r="K1910" s="30">
        <v>0</v>
      </c>
      <c r="L1910" s="30">
        <v>100.279</v>
      </c>
      <c r="M1910" s="30">
        <v>68</v>
      </c>
      <c r="N1910" s="30">
        <v>0</v>
      </c>
      <c r="O1910" s="30">
        <v>43.284999999999997</v>
      </c>
    </row>
    <row r="1911" spans="1:15" ht="40.5" x14ac:dyDescent="0.25">
      <c r="A1911" s="25">
        <f t="shared" si="780"/>
        <v>1841</v>
      </c>
      <c r="B1911" s="22">
        <f t="shared" si="780"/>
        <v>23</v>
      </c>
      <c r="C1911" s="23">
        <v>1942</v>
      </c>
      <c r="D1911" s="36" t="s">
        <v>3380</v>
      </c>
      <c r="E1911" s="19" t="s">
        <v>24</v>
      </c>
      <c r="F1911" s="19" t="s">
        <v>20</v>
      </c>
      <c r="G1911" s="19" t="s">
        <v>154</v>
      </c>
      <c r="H1911" s="18" t="s">
        <v>3342</v>
      </c>
      <c r="I1911" s="30">
        <v>199.952</v>
      </c>
      <c r="J1911" s="30">
        <v>99.975999999999999</v>
      </c>
      <c r="K1911" s="30">
        <v>0</v>
      </c>
      <c r="L1911" s="30">
        <v>78.863</v>
      </c>
      <c r="M1911" s="30">
        <v>10</v>
      </c>
      <c r="N1911" s="30">
        <v>5.1130000000000004</v>
      </c>
      <c r="O1911" s="30">
        <v>6</v>
      </c>
    </row>
    <row r="1912" spans="1:15" ht="40.5" x14ac:dyDescent="0.25">
      <c r="A1912" s="25">
        <f t="shared" si="780"/>
        <v>1842</v>
      </c>
      <c r="B1912" s="22">
        <f t="shared" si="780"/>
        <v>24</v>
      </c>
      <c r="C1912" s="23">
        <v>1946</v>
      </c>
      <c r="D1912" s="36" t="s">
        <v>3381</v>
      </c>
      <c r="E1912" s="19" t="s">
        <v>24</v>
      </c>
      <c r="F1912" s="19" t="s">
        <v>3382</v>
      </c>
      <c r="G1912" s="19" t="s">
        <v>154</v>
      </c>
      <c r="H1912" s="18" t="s">
        <v>3383</v>
      </c>
      <c r="I1912" s="30">
        <v>475.19</v>
      </c>
      <c r="J1912" s="30">
        <v>190.07599999999999</v>
      </c>
      <c r="K1912" s="30">
        <v>0</v>
      </c>
      <c r="L1912" s="30">
        <v>161.86199999999999</v>
      </c>
      <c r="M1912" s="30">
        <v>76.099999999999994</v>
      </c>
      <c r="N1912" s="30">
        <v>0</v>
      </c>
      <c r="O1912" s="30">
        <v>47.152000000000001</v>
      </c>
    </row>
    <row r="1913" spans="1:15" ht="40.5" x14ac:dyDescent="0.25">
      <c r="A1913" s="25">
        <f t="shared" si="780"/>
        <v>1843</v>
      </c>
      <c r="B1913" s="22">
        <f t="shared" si="780"/>
        <v>25</v>
      </c>
      <c r="C1913" s="23">
        <v>1947</v>
      </c>
      <c r="D1913" s="36" t="s">
        <v>3384</v>
      </c>
      <c r="E1913" s="19" t="s">
        <v>24</v>
      </c>
      <c r="F1913" s="19" t="s">
        <v>43</v>
      </c>
      <c r="G1913" s="19" t="s">
        <v>154</v>
      </c>
      <c r="H1913" s="18" t="s">
        <v>3385</v>
      </c>
      <c r="I1913" s="30">
        <v>354.851</v>
      </c>
      <c r="J1913" s="30">
        <v>141.94</v>
      </c>
      <c r="K1913" s="30">
        <v>0</v>
      </c>
      <c r="L1913" s="30">
        <v>120.425</v>
      </c>
      <c r="M1913" s="30">
        <v>56.8</v>
      </c>
      <c r="N1913" s="30">
        <v>0</v>
      </c>
      <c r="O1913" s="30">
        <v>35.686</v>
      </c>
    </row>
    <row r="1914" spans="1:15" ht="60.75" x14ac:dyDescent="0.25">
      <c r="A1914" s="25">
        <f t="shared" si="780"/>
        <v>1844</v>
      </c>
      <c r="B1914" s="22">
        <f t="shared" si="780"/>
        <v>26</v>
      </c>
      <c r="C1914" s="23">
        <v>1972</v>
      </c>
      <c r="D1914" s="36" t="s">
        <v>3386</v>
      </c>
      <c r="E1914" s="19" t="s">
        <v>24</v>
      </c>
      <c r="F1914" s="19" t="s">
        <v>20</v>
      </c>
      <c r="G1914" s="19" t="s">
        <v>154</v>
      </c>
      <c r="H1914" s="18" t="s">
        <v>3387</v>
      </c>
      <c r="I1914" s="30">
        <v>105.27800000000001</v>
      </c>
      <c r="J1914" s="30">
        <v>52.639000000000003</v>
      </c>
      <c r="K1914" s="30">
        <v>0</v>
      </c>
      <c r="L1914" s="30">
        <v>35.871000000000002</v>
      </c>
      <c r="M1914" s="30">
        <v>8</v>
      </c>
      <c r="N1914" s="30">
        <v>4</v>
      </c>
      <c r="O1914" s="30">
        <v>4.7679999999999998</v>
      </c>
    </row>
    <row r="1915" spans="1:15" ht="56.25" x14ac:dyDescent="0.25">
      <c r="A1915" s="25">
        <f t="shared" si="780"/>
        <v>1845</v>
      </c>
      <c r="B1915" s="22">
        <f t="shared" si="780"/>
        <v>27</v>
      </c>
      <c r="C1915" s="23">
        <v>2103</v>
      </c>
      <c r="D1915" s="36" t="s">
        <v>3388</v>
      </c>
      <c r="E1915" s="19" t="s">
        <v>24</v>
      </c>
      <c r="F1915" s="19" t="s">
        <v>3389</v>
      </c>
      <c r="G1915" s="19" t="s">
        <v>154</v>
      </c>
      <c r="H1915" s="18" t="s">
        <v>13</v>
      </c>
      <c r="I1915" s="30">
        <v>299.85599999999999</v>
      </c>
      <c r="J1915" s="30">
        <v>149.928</v>
      </c>
      <c r="K1915" s="30">
        <v>0</v>
      </c>
      <c r="L1915" s="30">
        <v>99.869</v>
      </c>
      <c r="M1915" s="30">
        <v>40</v>
      </c>
      <c r="N1915" s="30">
        <v>0</v>
      </c>
      <c r="O1915" s="30">
        <v>10.058999999999999</v>
      </c>
    </row>
    <row r="1916" spans="1:15" ht="75" x14ac:dyDescent="0.25">
      <c r="A1916" s="25">
        <f t="shared" si="780"/>
        <v>1846</v>
      </c>
      <c r="B1916" s="22">
        <f t="shared" si="780"/>
        <v>28</v>
      </c>
      <c r="C1916" s="23">
        <v>2155</v>
      </c>
      <c r="D1916" s="36" t="s">
        <v>3390</v>
      </c>
      <c r="E1916" s="19" t="s">
        <v>24</v>
      </c>
      <c r="F1916" s="19" t="s">
        <v>3391</v>
      </c>
      <c r="G1916" s="19" t="s">
        <v>154</v>
      </c>
      <c r="H1916" s="18" t="s">
        <v>13</v>
      </c>
      <c r="I1916" s="30">
        <v>157.67599999999999</v>
      </c>
      <c r="J1916" s="30">
        <v>63.07</v>
      </c>
      <c r="K1916" s="30">
        <v>0</v>
      </c>
      <c r="L1916" s="30">
        <v>53.680999999999997</v>
      </c>
      <c r="M1916" s="30">
        <v>25.3</v>
      </c>
      <c r="N1916" s="30">
        <v>0</v>
      </c>
      <c r="O1916" s="30">
        <v>15.625</v>
      </c>
    </row>
    <row r="1917" spans="1:15" ht="60.75" x14ac:dyDescent="0.25">
      <c r="A1917" s="25">
        <f t="shared" si="780"/>
        <v>1847</v>
      </c>
      <c r="B1917" s="22">
        <f t="shared" si="780"/>
        <v>29</v>
      </c>
      <c r="C1917" s="23">
        <v>2580</v>
      </c>
      <c r="D1917" s="36" t="s">
        <v>3392</v>
      </c>
      <c r="E1917" s="19" t="s">
        <v>24</v>
      </c>
      <c r="F1917" s="19" t="s">
        <v>72</v>
      </c>
      <c r="G1917" s="19" t="s">
        <v>154</v>
      </c>
      <c r="H1917" s="18" t="s">
        <v>3393</v>
      </c>
      <c r="I1917" s="30">
        <v>299.61599999999999</v>
      </c>
      <c r="J1917" s="30">
        <v>149.80799999999999</v>
      </c>
      <c r="K1917" s="30">
        <v>0</v>
      </c>
      <c r="L1917" s="30">
        <v>71.843999999999994</v>
      </c>
      <c r="M1917" s="30">
        <v>48</v>
      </c>
      <c r="N1917" s="30">
        <v>0</v>
      </c>
      <c r="O1917" s="30">
        <v>29.963999999999999</v>
      </c>
    </row>
    <row r="1918" spans="1:15" ht="60.75" x14ac:dyDescent="0.25">
      <c r="A1918" s="25">
        <f t="shared" si="780"/>
        <v>1848</v>
      </c>
      <c r="B1918" s="22">
        <f t="shared" si="780"/>
        <v>30</v>
      </c>
      <c r="C1918" s="23">
        <v>822</v>
      </c>
      <c r="D1918" s="36" t="s">
        <v>3394</v>
      </c>
      <c r="E1918" s="19" t="s">
        <v>127</v>
      </c>
      <c r="F1918" s="19" t="s">
        <v>3395</v>
      </c>
      <c r="G1918" s="19" t="s">
        <v>154</v>
      </c>
      <c r="H1918" s="18" t="s">
        <v>13</v>
      </c>
      <c r="I1918" s="30">
        <v>499.27100000000002</v>
      </c>
      <c r="J1918" s="30">
        <v>209.69499999999999</v>
      </c>
      <c r="K1918" s="30">
        <v>0</v>
      </c>
      <c r="L1918" s="30">
        <v>159.767</v>
      </c>
      <c r="M1918" s="30">
        <v>74.891000000000005</v>
      </c>
      <c r="N1918" s="30">
        <v>0</v>
      </c>
      <c r="O1918" s="30">
        <v>54.917999999999999</v>
      </c>
    </row>
    <row r="1919" spans="1:15" ht="60.75" x14ac:dyDescent="0.25">
      <c r="A1919" s="25">
        <f t="shared" si="780"/>
        <v>1849</v>
      </c>
      <c r="B1919" s="22">
        <f t="shared" si="780"/>
        <v>31</v>
      </c>
      <c r="C1919" s="23">
        <v>841</v>
      </c>
      <c r="D1919" s="36" t="s">
        <v>3396</v>
      </c>
      <c r="E1919" s="19" t="s">
        <v>127</v>
      </c>
      <c r="F1919" s="19" t="s">
        <v>3397</v>
      </c>
      <c r="G1919" s="19" t="s">
        <v>154</v>
      </c>
      <c r="H1919" s="18" t="s">
        <v>3398</v>
      </c>
      <c r="I1919" s="30">
        <v>498.31599999999997</v>
      </c>
      <c r="J1919" s="30">
        <v>230</v>
      </c>
      <c r="K1919" s="30">
        <v>0</v>
      </c>
      <c r="L1919" s="30">
        <v>169.72499999999999</v>
      </c>
      <c r="M1919" s="30">
        <v>60</v>
      </c>
      <c r="N1919" s="30">
        <v>0</v>
      </c>
      <c r="O1919" s="30">
        <v>38.591000000000001</v>
      </c>
    </row>
    <row r="1920" spans="1:15" ht="60.75" x14ac:dyDescent="0.25">
      <c r="A1920" s="25">
        <f t="shared" si="780"/>
        <v>1850</v>
      </c>
      <c r="B1920" s="22">
        <f t="shared" si="780"/>
        <v>32</v>
      </c>
      <c r="C1920" s="23">
        <v>921</v>
      </c>
      <c r="D1920" s="36" t="s">
        <v>3399</v>
      </c>
      <c r="E1920" s="19" t="s">
        <v>127</v>
      </c>
      <c r="F1920" s="19" t="s">
        <v>3400</v>
      </c>
      <c r="G1920" s="19" t="s">
        <v>154</v>
      </c>
      <c r="H1920" s="18" t="s">
        <v>13</v>
      </c>
      <c r="I1920" s="30">
        <v>125.008</v>
      </c>
      <c r="J1920" s="30">
        <v>50</v>
      </c>
      <c r="K1920" s="30">
        <v>0</v>
      </c>
      <c r="L1920" s="30">
        <v>45.008000000000003</v>
      </c>
      <c r="M1920" s="30">
        <v>15</v>
      </c>
      <c r="N1920" s="30">
        <v>0</v>
      </c>
      <c r="O1920" s="30">
        <v>15</v>
      </c>
    </row>
    <row r="1921" spans="1:15" ht="40.5" x14ac:dyDescent="0.25">
      <c r="A1921" s="25">
        <f t="shared" si="780"/>
        <v>1851</v>
      </c>
      <c r="B1921" s="22">
        <f t="shared" si="780"/>
        <v>33</v>
      </c>
      <c r="C1921" s="23">
        <v>932</v>
      </c>
      <c r="D1921" s="36" t="s">
        <v>3401</v>
      </c>
      <c r="E1921" s="19" t="s">
        <v>127</v>
      </c>
      <c r="F1921" s="19" t="s">
        <v>3402</v>
      </c>
      <c r="G1921" s="19" t="s">
        <v>154</v>
      </c>
      <c r="H1921" s="18" t="s">
        <v>13</v>
      </c>
      <c r="I1921" s="30">
        <v>394.24200000000002</v>
      </c>
      <c r="J1921" s="30">
        <v>157.69999999999999</v>
      </c>
      <c r="K1921" s="30">
        <v>0</v>
      </c>
      <c r="L1921" s="30">
        <v>176.542</v>
      </c>
      <c r="M1921" s="30">
        <v>30</v>
      </c>
      <c r="N1921" s="30">
        <v>0</v>
      </c>
      <c r="O1921" s="30">
        <v>30</v>
      </c>
    </row>
    <row r="1922" spans="1:15" ht="91.5" customHeight="1" x14ac:dyDescent="0.25">
      <c r="A1922" s="25">
        <f t="shared" si="780"/>
        <v>1852</v>
      </c>
      <c r="B1922" s="22">
        <f t="shared" si="780"/>
        <v>34</v>
      </c>
      <c r="C1922" s="23">
        <v>937</v>
      </c>
      <c r="D1922" s="36" t="s">
        <v>3403</v>
      </c>
      <c r="E1922" s="19" t="s">
        <v>127</v>
      </c>
      <c r="F1922" s="19" t="s">
        <v>861</v>
      </c>
      <c r="G1922" s="19" t="s">
        <v>154</v>
      </c>
      <c r="H1922" s="18" t="s">
        <v>3404</v>
      </c>
      <c r="I1922" s="30">
        <v>219.97300000000001</v>
      </c>
      <c r="J1922" s="30">
        <v>88</v>
      </c>
      <c r="K1922" s="30">
        <v>0</v>
      </c>
      <c r="L1922" s="30">
        <v>88.358999999999995</v>
      </c>
      <c r="M1922" s="30">
        <v>0</v>
      </c>
      <c r="N1922" s="30">
        <v>22.501999999999999</v>
      </c>
      <c r="O1922" s="30">
        <v>21.111999999999998</v>
      </c>
    </row>
    <row r="1923" spans="1:15" ht="40.5" x14ac:dyDescent="0.25">
      <c r="A1923" s="25">
        <f t="shared" si="780"/>
        <v>1853</v>
      </c>
      <c r="B1923" s="22">
        <f t="shared" si="780"/>
        <v>35</v>
      </c>
      <c r="C1923" s="23">
        <v>1001</v>
      </c>
      <c r="D1923" s="36" t="s">
        <v>3405</v>
      </c>
      <c r="E1923" s="19" t="s">
        <v>127</v>
      </c>
      <c r="F1923" s="19" t="s">
        <v>103</v>
      </c>
      <c r="G1923" s="19" t="s">
        <v>154</v>
      </c>
      <c r="H1923" s="18" t="s">
        <v>3387</v>
      </c>
      <c r="I1923" s="30">
        <v>243.99600000000001</v>
      </c>
      <c r="J1923" s="30">
        <v>121.998</v>
      </c>
      <c r="K1923" s="30">
        <v>0</v>
      </c>
      <c r="L1923" s="30">
        <v>66.498000000000005</v>
      </c>
      <c r="M1923" s="30">
        <v>35</v>
      </c>
      <c r="N1923" s="30">
        <v>20.5</v>
      </c>
      <c r="O1923" s="30">
        <v>0</v>
      </c>
    </row>
    <row r="1924" spans="1:15" ht="60.75" x14ac:dyDescent="0.25">
      <c r="A1924" s="25">
        <f t="shared" si="780"/>
        <v>1854</v>
      </c>
      <c r="B1924" s="22">
        <f t="shared" si="780"/>
        <v>36</v>
      </c>
      <c r="C1924" s="23">
        <v>1008</v>
      </c>
      <c r="D1924" s="36" t="s">
        <v>3406</v>
      </c>
      <c r="E1924" s="19" t="s">
        <v>127</v>
      </c>
      <c r="F1924" s="19" t="s">
        <v>20</v>
      </c>
      <c r="G1924" s="19" t="s">
        <v>154</v>
      </c>
      <c r="H1924" s="18" t="s">
        <v>3342</v>
      </c>
      <c r="I1924" s="30">
        <v>336.22</v>
      </c>
      <c r="J1924" s="30">
        <v>134.488</v>
      </c>
      <c r="K1924" s="30">
        <v>0</v>
      </c>
      <c r="L1924" s="30">
        <v>140.51</v>
      </c>
      <c r="M1924" s="30">
        <v>10</v>
      </c>
      <c r="N1924" s="30">
        <v>25.834</v>
      </c>
      <c r="O1924" s="30">
        <v>25.388000000000002</v>
      </c>
    </row>
    <row r="1925" spans="1:15" ht="56.25" x14ac:dyDescent="0.25">
      <c r="A1925" s="25">
        <f t="shared" si="780"/>
        <v>1855</v>
      </c>
      <c r="B1925" s="22">
        <f t="shared" si="780"/>
        <v>37</v>
      </c>
      <c r="C1925" s="23">
        <v>1156</v>
      </c>
      <c r="D1925" s="36" t="s">
        <v>3407</v>
      </c>
      <c r="E1925" s="19" t="s">
        <v>127</v>
      </c>
      <c r="F1925" s="19" t="s">
        <v>3408</v>
      </c>
      <c r="G1925" s="19" t="s">
        <v>154</v>
      </c>
      <c r="H1925" s="18" t="s">
        <v>3383</v>
      </c>
      <c r="I1925" s="30">
        <v>471.93799999999999</v>
      </c>
      <c r="J1925" s="30">
        <v>235.96899999999999</v>
      </c>
      <c r="K1925" s="30">
        <v>0</v>
      </c>
      <c r="L1925" s="30">
        <v>127.059</v>
      </c>
      <c r="M1925" s="30">
        <v>0</v>
      </c>
      <c r="N1925" s="30">
        <v>79.275000000000006</v>
      </c>
      <c r="O1925" s="30">
        <v>29.635000000000002</v>
      </c>
    </row>
    <row r="1926" spans="1:15" ht="60.75" x14ac:dyDescent="0.25">
      <c r="A1926" s="25">
        <f t="shared" si="780"/>
        <v>1856</v>
      </c>
      <c r="B1926" s="22">
        <f t="shared" si="780"/>
        <v>38</v>
      </c>
      <c r="C1926" s="23">
        <v>1234</v>
      </c>
      <c r="D1926" s="36" t="s">
        <v>3409</v>
      </c>
      <c r="E1926" s="19" t="s">
        <v>127</v>
      </c>
      <c r="F1926" s="19" t="s">
        <v>3410</v>
      </c>
      <c r="G1926" s="19" t="s">
        <v>154</v>
      </c>
      <c r="H1926" s="18" t="s">
        <v>3411</v>
      </c>
      <c r="I1926" s="30">
        <v>250</v>
      </c>
      <c r="J1926" s="30">
        <v>125</v>
      </c>
      <c r="K1926" s="30">
        <v>0</v>
      </c>
      <c r="L1926" s="30">
        <v>73.75</v>
      </c>
      <c r="M1926" s="30">
        <v>0</v>
      </c>
      <c r="N1926" s="30">
        <v>25.625</v>
      </c>
      <c r="O1926" s="30">
        <v>25.625</v>
      </c>
    </row>
    <row r="1927" spans="1:15" ht="40.5" x14ac:dyDescent="0.25">
      <c r="A1927" s="25">
        <f t="shared" si="780"/>
        <v>1857</v>
      </c>
      <c r="B1927" s="22">
        <f t="shared" si="780"/>
        <v>39</v>
      </c>
      <c r="C1927" s="23">
        <v>1239</v>
      </c>
      <c r="D1927" s="36" t="s">
        <v>3412</v>
      </c>
      <c r="E1927" s="19" t="s">
        <v>127</v>
      </c>
      <c r="F1927" s="19" t="s">
        <v>43</v>
      </c>
      <c r="G1927" s="19" t="s">
        <v>154</v>
      </c>
      <c r="H1927" s="18" t="s">
        <v>3359</v>
      </c>
      <c r="I1927" s="30">
        <v>499.12799999999999</v>
      </c>
      <c r="J1927" s="30">
        <v>235</v>
      </c>
      <c r="K1927" s="30">
        <v>0</v>
      </c>
      <c r="L1927" s="30">
        <v>132.4</v>
      </c>
      <c r="M1927" s="30">
        <v>75</v>
      </c>
      <c r="N1927" s="30">
        <v>0</v>
      </c>
      <c r="O1927" s="30">
        <v>56.728000000000002</v>
      </c>
    </row>
    <row r="1928" spans="1:15" ht="81" x14ac:dyDescent="0.25">
      <c r="A1928" s="25">
        <f t="shared" si="780"/>
        <v>1858</v>
      </c>
      <c r="B1928" s="22">
        <f t="shared" si="780"/>
        <v>40</v>
      </c>
      <c r="C1928" s="23">
        <v>1373</v>
      </c>
      <c r="D1928" s="36" t="s">
        <v>3413</v>
      </c>
      <c r="E1928" s="19" t="s">
        <v>127</v>
      </c>
      <c r="F1928" s="19" t="s">
        <v>3414</v>
      </c>
      <c r="G1928" s="19" t="s">
        <v>154</v>
      </c>
      <c r="H1928" s="18" t="s">
        <v>112</v>
      </c>
      <c r="I1928" s="30">
        <v>496.339</v>
      </c>
      <c r="J1928" s="30">
        <v>248.17</v>
      </c>
      <c r="K1928" s="30">
        <v>0</v>
      </c>
      <c r="L1928" s="30">
        <v>119.121</v>
      </c>
      <c r="M1928" s="30">
        <v>77.992000000000004</v>
      </c>
      <c r="N1928" s="30">
        <v>0</v>
      </c>
      <c r="O1928" s="30">
        <v>51.055999999999997</v>
      </c>
    </row>
    <row r="1929" spans="1:15" ht="60.75" x14ac:dyDescent="0.25">
      <c r="A1929" s="25">
        <f t="shared" si="780"/>
        <v>1859</v>
      </c>
      <c r="B1929" s="22">
        <f t="shared" si="780"/>
        <v>41</v>
      </c>
      <c r="C1929" s="23">
        <v>1409</v>
      </c>
      <c r="D1929" s="36" t="s">
        <v>3415</v>
      </c>
      <c r="E1929" s="19" t="s">
        <v>127</v>
      </c>
      <c r="F1929" s="19" t="s">
        <v>3416</v>
      </c>
      <c r="G1929" s="19" t="s">
        <v>154</v>
      </c>
      <c r="H1929" s="18" t="s">
        <v>3417</v>
      </c>
      <c r="I1929" s="30">
        <v>383.64299999999997</v>
      </c>
      <c r="J1929" s="30">
        <v>190</v>
      </c>
      <c r="K1929" s="30">
        <v>0</v>
      </c>
      <c r="L1929" s="30">
        <v>94.125</v>
      </c>
      <c r="M1929" s="30">
        <v>61.4</v>
      </c>
      <c r="N1929" s="30">
        <v>0</v>
      </c>
      <c r="O1929" s="30">
        <v>38.118000000000002</v>
      </c>
    </row>
    <row r="1930" spans="1:15" ht="40.5" x14ac:dyDescent="0.25">
      <c r="A1930" s="25">
        <f t="shared" si="780"/>
        <v>1860</v>
      </c>
      <c r="B1930" s="22">
        <f t="shared" si="780"/>
        <v>42</v>
      </c>
      <c r="C1930" s="23">
        <v>1464</v>
      </c>
      <c r="D1930" s="36" t="s">
        <v>3418</v>
      </c>
      <c r="E1930" s="19" t="s">
        <v>127</v>
      </c>
      <c r="F1930" s="19" t="s">
        <v>3419</v>
      </c>
      <c r="G1930" s="19" t="s">
        <v>154</v>
      </c>
      <c r="H1930" s="18" t="s">
        <v>3359</v>
      </c>
      <c r="I1930" s="30">
        <v>237.5</v>
      </c>
      <c r="J1930" s="30">
        <v>80</v>
      </c>
      <c r="K1930" s="30">
        <v>0</v>
      </c>
      <c r="L1930" s="30">
        <v>127.5</v>
      </c>
      <c r="M1930" s="30">
        <v>30</v>
      </c>
      <c r="N1930" s="30">
        <v>0</v>
      </c>
      <c r="O1930" s="30">
        <v>0</v>
      </c>
    </row>
    <row r="1931" spans="1:15" ht="60.75" x14ac:dyDescent="0.25">
      <c r="A1931" s="25">
        <f t="shared" si="780"/>
        <v>1861</v>
      </c>
      <c r="B1931" s="22">
        <f t="shared" si="780"/>
        <v>43</v>
      </c>
      <c r="C1931" s="23">
        <v>1518</v>
      </c>
      <c r="D1931" s="36" t="s">
        <v>3420</v>
      </c>
      <c r="E1931" s="19" t="s">
        <v>127</v>
      </c>
      <c r="F1931" s="19" t="s">
        <v>3421</v>
      </c>
      <c r="G1931" s="19" t="s">
        <v>154</v>
      </c>
      <c r="H1931" s="18" t="s">
        <v>13</v>
      </c>
      <c r="I1931" s="30">
        <v>107</v>
      </c>
      <c r="J1931" s="30">
        <v>50</v>
      </c>
      <c r="K1931" s="30">
        <v>0</v>
      </c>
      <c r="L1931" s="30">
        <v>32</v>
      </c>
      <c r="M1931" s="30">
        <v>0</v>
      </c>
      <c r="N1931" s="30">
        <v>25</v>
      </c>
      <c r="O1931" s="30">
        <v>0</v>
      </c>
    </row>
    <row r="1932" spans="1:15" ht="60.75" x14ac:dyDescent="0.25">
      <c r="A1932" s="25">
        <f t="shared" si="780"/>
        <v>1862</v>
      </c>
      <c r="B1932" s="22">
        <f t="shared" si="780"/>
        <v>44</v>
      </c>
      <c r="C1932" s="23">
        <v>1634</v>
      </c>
      <c r="D1932" s="36" t="s">
        <v>3422</v>
      </c>
      <c r="E1932" s="19" t="s">
        <v>127</v>
      </c>
      <c r="F1932" s="19" t="s">
        <v>20</v>
      </c>
      <c r="G1932" s="19" t="s">
        <v>154</v>
      </c>
      <c r="H1932" s="18" t="s">
        <v>3346</v>
      </c>
      <c r="I1932" s="30">
        <v>499.99900000000002</v>
      </c>
      <c r="J1932" s="30">
        <v>249.999</v>
      </c>
      <c r="K1932" s="30">
        <v>0</v>
      </c>
      <c r="L1932" s="30">
        <v>140.51400000000001</v>
      </c>
      <c r="M1932" s="30">
        <v>80</v>
      </c>
      <c r="N1932" s="30">
        <v>0</v>
      </c>
      <c r="O1932" s="30">
        <v>29.486000000000001</v>
      </c>
    </row>
    <row r="1933" spans="1:15" ht="40.5" x14ac:dyDescent="0.25">
      <c r="A1933" s="25">
        <f t="shared" si="780"/>
        <v>1863</v>
      </c>
      <c r="B1933" s="22">
        <f t="shared" si="780"/>
        <v>45</v>
      </c>
      <c r="C1933" s="23">
        <v>1781</v>
      </c>
      <c r="D1933" s="36" t="s">
        <v>3423</v>
      </c>
      <c r="E1933" s="19" t="s">
        <v>127</v>
      </c>
      <c r="F1933" s="19" t="s">
        <v>3424</v>
      </c>
      <c r="G1933" s="19" t="s">
        <v>154</v>
      </c>
      <c r="H1933" s="18" t="s">
        <v>3425</v>
      </c>
      <c r="I1933" s="30">
        <v>499.95699999999999</v>
      </c>
      <c r="J1933" s="30">
        <v>65.989000000000004</v>
      </c>
      <c r="K1933" s="30">
        <v>0</v>
      </c>
      <c r="L1933" s="30">
        <v>300</v>
      </c>
      <c r="M1933" s="30">
        <v>60</v>
      </c>
      <c r="N1933" s="30">
        <v>19.280999999999999</v>
      </c>
      <c r="O1933" s="30">
        <v>54.686999999999998</v>
      </c>
    </row>
    <row r="1934" spans="1:15" ht="40.5" x14ac:dyDescent="0.25">
      <c r="A1934" s="25">
        <f t="shared" si="780"/>
        <v>1864</v>
      </c>
      <c r="B1934" s="22">
        <f t="shared" si="780"/>
        <v>46</v>
      </c>
      <c r="C1934" s="23">
        <v>1828</v>
      </c>
      <c r="D1934" s="36" t="s">
        <v>3426</v>
      </c>
      <c r="E1934" s="19" t="s">
        <v>127</v>
      </c>
      <c r="F1934" s="19" t="s">
        <v>170</v>
      </c>
      <c r="G1934" s="19" t="s">
        <v>154</v>
      </c>
      <c r="H1934" s="18" t="s">
        <v>13</v>
      </c>
      <c r="I1934" s="30">
        <v>299.27199999999999</v>
      </c>
      <c r="J1934" s="30">
        <v>149.636</v>
      </c>
      <c r="K1934" s="30">
        <v>0</v>
      </c>
      <c r="L1934" s="30">
        <v>0</v>
      </c>
      <c r="M1934" s="30">
        <v>149.636</v>
      </c>
      <c r="N1934" s="30">
        <v>0</v>
      </c>
      <c r="O1934" s="30">
        <v>0</v>
      </c>
    </row>
    <row r="1935" spans="1:15" ht="40.5" x14ac:dyDescent="0.25">
      <c r="A1935" s="25">
        <f t="shared" si="780"/>
        <v>1865</v>
      </c>
      <c r="B1935" s="22">
        <f t="shared" si="780"/>
        <v>47</v>
      </c>
      <c r="C1935" s="23">
        <v>1880</v>
      </c>
      <c r="D1935" s="36" t="s">
        <v>3427</v>
      </c>
      <c r="E1935" s="19" t="s">
        <v>127</v>
      </c>
      <c r="F1935" s="19" t="s">
        <v>19</v>
      </c>
      <c r="G1935" s="19" t="s">
        <v>154</v>
      </c>
      <c r="H1935" s="18" t="s">
        <v>3344</v>
      </c>
      <c r="I1935" s="30">
        <v>148.321</v>
      </c>
      <c r="J1935" s="30">
        <v>74.161000000000001</v>
      </c>
      <c r="K1935" s="30">
        <v>0</v>
      </c>
      <c r="L1935" s="30">
        <v>33.923999999999999</v>
      </c>
      <c r="M1935" s="30">
        <v>23</v>
      </c>
      <c r="N1935" s="30">
        <v>0</v>
      </c>
      <c r="O1935" s="30">
        <v>17.236000000000001</v>
      </c>
    </row>
    <row r="1936" spans="1:15" ht="60.75" x14ac:dyDescent="0.25">
      <c r="A1936" s="25">
        <f t="shared" si="780"/>
        <v>1866</v>
      </c>
      <c r="B1936" s="22">
        <f t="shared" si="780"/>
        <v>48</v>
      </c>
      <c r="C1936" s="23">
        <v>1940</v>
      </c>
      <c r="D1936" s="36" t="s">
        <v>3428</v>
      </c>
      <c r="E1936" s="19" t="s">
        <v>127</v>
      </c>
      <c r="F1936" s="19" t="s">
        <v>19</v>
      </c>
      <c r="G1936" s="19" t="s">
        <v>154</v>
      </c>
      <c r="H1936" s="18" t="s">
        <v>13</v>
      </c>
      <c r="I1936" s="30">
        <v>109.38200000000001</v>
      </c>
      <c r="J1936" s="30">
        <v>54.691000000000003</v>
      </c>
      <c r="K1936" s="30">
        <v>0</v>
      </c>
      <c r="L1936" s="30">
        <v>34.703000000000003</v>
      </c>
      <c r="M1936" s="30">
        <v>0</v>
      </c>
      <c r="N1936" s="30">
        <v>10</v>
      </c>
      <c r="O1936" s="30">
        <v>9.9879999999999995</v>
      </c>
    </row>
    <row r="1937" spans="1:15" ht="75" x14ac:dyDescent="0.25">
      <c r="A1937" s="25">
        <f t="shared" ref="A1937" si="781">A1936+1</f>
        <v>1867</v>
      </c>
      <c r="B1937" s="22">
        <f t="shared" ref="B1937:B1944" si="782">B1936+1</f>
        <v>49</v>
      </c>
      <c r="C1937" s="23">
        <v>2070</v>
      </c>
      <c r="D1937" s="36" t="s">
        <v>3429</v>
      </c>
      <c r="E1937" s="19" t="s">
        <v>127</v>
      </c>
      <c r="F1937" s="19" t="s">
        <v>3430</v>
      </c>
      <c r="G1937" s="19" t="s">
        <v>154</v>
      </c>
      <c r="H1937" s="18" t="s">
        <v>3431</v>
      </c>
      <c r="I1937" s="30">
        <v>499.399</v>
      </c>
      <c r="J1937" s="30">
        <v>200</v>
      </c>
      <c r="K1937" s="30">
        <v>0</v>
      </c>
      <c r="L1937" s="30">
        <v>168.45400000000001</v>
      </c>
      <c r="M1937" s="30">
        <v>52</v>
      </c>
      <c r="N1937" s="30">
        <v>29</v>
      </c>
      <c r="O1937" s="30">
        <v>49.945</v>
      </c>
    </row>
    <row r="1938" spans="1:15" ht="60.75" x14ac:dyDescent="0.25">
      <c r="A1938" s="25">
        <f t="shared" ref="A1938" si="783">A1937+1</f>
        <v>1868</v>
      </c>
      <c r="B1938" s="22">
        <f t="shared" si="782"/>
        <v>50</v>
      </c>
      <c r="C1938" s="23">
        <v>2224</v>
      </c>
      <c r="D1938" s="36" t="s">
        <v>3432</v>
      </c>
      <c r="E1938" s="19" t="s">
        <v>127</v>
      </c>
      <c r="F1938" s="19" t="s">
        <v>3433</v>
      </c>
      <c r="G1938" s="19" t="s">
        <v>154</v>
      </c>
      <c r="H1938" s="18" t="s">
        <v>628</v>
      </c>
      <c r="I1938" s="30">
        <v>123</v>
      </c>
      <c r="J1938" s="30">
        <v>61.5</v>
      </c>
      <c r="K1938" s="30">
        <v>0</v>
      </c>
      <c r="L1938" s="30">
        <v>30.75</v>
      </c>
      <c r="M1938" s="30">
        <v>0</v>
      </c>
      <c r="N1938" s="30">
        <v>30.75</v>
      </c>
      <c r="O1938" s="30">
        <v>0</v>
      </c>
    </row>
    <row r="1939" spans="1:15" ht="40.5" x14ac:dyDescent="0.25">
      <c r="A1939" s="25">
        <f>A1938+1</f>
        <v>1869</v>
      </c>
      <c r="B1939" s="22">
        <f t="shared" si="782"/>
        <v>51</v>
      </c>
      <c r="C1939" s="23">
        <v>2308</v>
      </c>
      <c r="D1939" s="36" t="s">
        <v>227</v>
      </c>
      <c r="E1939" s="19" t="s">
        <v>127</v>
      </c>
      <c r="F1939" s="19" t="s">
        <v>3434</v>
      </c>
      <c r="G1939" s="19" t="s">
        <v>154</v>
      </c>
      <c r="H1939" s="18" t="s">
        <v>3435</v>
      </c>
      <c r="I1939" s="30">
        <v>449.81599999999997</v>
      </c>
      <c r="J1939" s="30">
        <v>200</v>
      </c>
      <c r="K1939" s="30">
        <v>0</v>
      </c>
      <c r="L1939" s="30">
        <v>131.964</v>
      </c>
      <c r="M1939" s="30">
        <v>50</v>
      </c>
      <c r="N1939" s="30">
        <v>9.93</v>
      </c>
      <c r="O1939" s="30">
        <v>57.921999999999997</v>
      </c>
    </row>
    <row r="1940" spans="1:15" ht="60.75" x14ac:dyDescent="0.25">
      <c r="A1940" s="25">
        <f t="shared" ref="A1940:B1957" si="784">A1939+1</f>
        <v>1870</v>
      </c>
      <c r="B1940" s="22">
        <f t="shared" si="782"/>
        <v>52</v>
      </c>
      <c r="C1940" s="23">
        <v>2490</v>
      </c>
      <c r="D1940" s="36" t="s">
        <v>3436</v>
      </c>
      <c r="E1940" s="19" t="s">
        <v>127</v>
      </c>
      <c r="F1940" s="19" t="s">
        <v>3437</v>
      </c>
      <c r="G1940" s="19" t="s">
        <v>154</v>
      </c>
      <c r="H1940" s="18" t="s">
        <v>13</v>
      </c>
      <c r="I1940" s="30">
        <v>100.08499999999999</v>
      </c>
      <c r="J1940" s="30">
        <v>50.042999999999999</v>
      </c>
      <c r="K1940" s="30">
        <v>0</v>
      </c>
      <c r="L1940" s="30">
        <v>25.042000000000002</v>
      </c>
      <c r="M1940" s="30">
        <v>25</v>
      </c>
      <c r="N1940" s="30">
        <v>0</v>
      </c>
      <c r="O1940" s="30">
        <v>0</v>
      </c>
    </row>
    <row r="1941" spans="1:15" ht="81" x14ac:dyDescent="0.25">
      <c r="A1941" s="25">
        <f t="shared" si="784"/>
        <v>1871</v>
      </c>
      <c r="B1941" s="22">
        <f t="shared" si="782"/>
        <v>53</v>
      </c>
      <c r="C1941" s="23">
        <v>199</v>
      </c>
      <c r="D1941" s="36" t="s">
        <v>3438</v>
      </c>
      <c r="E1941" s="19" t="s">
        <v>22</v>
      </c>
      <c r="F1941" s="19" t="s">
        <v>3439</v>
      </c>
      <c r="G1941" s="19" t="s">
        <v>154</v>
      </c>
      <c r="H1941" s="18" t="s">
        <v>13</v>
      </c>
      <c r="I1941" s="30">
        <v>499.6</v>
      </c>
      <c r="J1941" s="30">
        <v>249</v>
      </c>
      <c r="K1941" s="30">
        <v>0</v>
      </c>
      <c r="L1941" s="30">
        <v>200.6</v>
      </c>
      <c r="M1941" s="30">
        <v>50</v>
      </c>
      <c r="N1941" s="30">
        <v>0</v>
      </c>
      <c r="O1941" s="30">
        <v>0</v>
      </c>
    </row>
    <row r="1942" spans="1:15" ht="40.5" x14ac:dyDescent="0.25">
      <c r="A1942" s="25">
        <f t="shared" si="784"/>
        <v>1872</v>
      </c>
      <c r="B1942" s="22">
        <f t="shared" si="782"/>
        <v>54</v>
      </c>
      <c r="C1942" s="23">
        <v>347</v>
      </c>
      <c r="D1942" s="36" t="s">
        <v>3440</v>
      </c>
      <c r="E1942" s="19" t="s">
        <v>22</v>
      </c>
      <c r="F1942" s="19" t="s">
        <v>74</v>
      </c>
      <c r="G1942" s="19" t="s">
        <v>154</v>
      </c>
      <c r="H1942" s="18" t="s">
        <v>3441</v>
      </c>
      <c r="I1942" s="30">
        <v>449.49599999999998</v>
      </c>
      <c r="J1942" s="30">
        <v>224.74799999999999</v>
      </c>
      <c r="K1942" s="30">
        <v>0</v>
      </c>
      <c r="L1942" s="30">
        <v>142.74799999999999</v>
      </c>
      <c r="M1942" s="30">
        <v>70</v>
      </c>
      <c r="N1942" s="30">
        <v>12</v>
      </c>
      <c r="O1942" s="30">
        <v>0</v>
      </c>
    </row>
    <row r="1943" spans="1:15" ht="60.75" x14ac:dyDescent="0.25">
      <c r="A1943" s="25">
        <f t="shared" si="784"/>
        <v>1873</v>
      </c>
      <c r="B1943" s="22">
        <f t="shared" si="782"/>
        <v>55</v>
      </c>
      <c r="C1943" s="23">
        <v>920</v>
      </c>
      <c r="D1943" s="36" t="s">
        <v>3442</v>
      </c>
      <c r="E1943" s="19" t="s">
        <v>22</v>
      </c>
      <c r="F1943" s="19" t="s">
        <v>23</v>
      </c>
      <c r="G1943" s="19" t="s">
        <v>154</v>
      </c>
      <c r="H1943" s="18" t="s">
        <v>13</v>
      </c>
      <c r="I1943" s="30">
        <v>494</v>
      </c>
      <c r="J1943" s="30">
        <v>247</v>
      </c>
      <c r="K1943" s="30">
        <v>0</v>
      </c>
      <c r="L1943" s="30">
        <v>156</v>
      </c>
      <c r="M1943" s="30">
        <v>20</v>
      </c>
      <c r="N1943" s="30">
        <v>71</v>
      </c>
      <c r="O1943" s="30">
        <v>0</v>
      </c>
    </row>
    <row r="1944" spans="1:15" ht="64.5" customHeight="1" x14ac:dyDescent="0.25">
      <c r="A1944" s="25">
        <f t="shared" si="784"/>
        <v>1874</v>
      </c>
      <c r="B1944" s="22">
        <f t="shared" si="782"/>
        <v>56</v>
      </c>
      <c r="C1944" s="23">
        <v>1727</v>
      </c>
      <c r="D1944" s="36" t="s">
        <v>3443</v>
      </c>
      <c r="E1944" s="19" t="s">
        <v>22</v>
      </c>
      <c r="F1944" s="19" t="s">
        <v>73</v>
      </c>
      <c r="G1944" s="19" t="s">
        <v>154</v>
      </c>
      <c r="H1944" s="18" t="s">
        <v>13</v>
      </c>
      <c r="I1944" s="30">
        <v>499.98500000000001</v>
      </c>
      <c r="J1944" s="30">
        <v>249.5</v>
      </c>
      <c r="K1944" s="30">
        <v>0</v>
      </c>
      <c r="L1944" s="30">
        <v>141.35</v>
      </c>
      <c r="M1944" s="30">
        <v>7</v>
      </c>
      <c r="N1944" s="30">
        <v>64</v>
      </c>
      <c r="O1944" s="30">
        <v>38.134999999999998</v>
      </c>
    </row>
    <row r="1945" spans="1:15" s="10" customFormat="1" ht="20.25" x14ac:dyDescent="0.3">
      <c r="A1945" s="26"/>
      <c r="B1945" s="6">
        <v>12</v>
      </c>
      <c r="C1945" s="6"/>
      <c r="D1945" s="7" t="s">
        <v>3468</v>
      </c>
      <c r="E1945" s="20"/>
      <c r="F1945" s="20"/>
      <c r="G1945" s="20"/>
      <c r="H1945" s="20"/>
      <c r="I1945" s="11">
        <f>SUM(I1946:I1957)</f>
        <v>4854.4210000000003</v>
      </c>
      <c r="J1945" s="11">
        <f t="shared" ref="J1945:O1945" si="785">SUM(J1946:J1957)</f>
        <v>2355.66</v>
      </c>
      <c r="K1945" s="11">
        <f t="shared" si="785"/>
        <v>0</v>
      </c>
      <c r="L1945" s="11">
        <f t="shared" si="785"/>
        <v>1441.8409999999999</v>
      </c>
      <c r="M1945" s="11">
        <f t="shared" si="785"/>
        <v>912.59800000000007</v>
      </c>
      <c r="N1945" s="11">
        <f t="shared" si="785"/>
        <v>0</v>
      </c>
      <c r="O1945" s="11">
        <f t="shared" si="785"/>
        <v>144.322</v>
      </c>
    </row>
    <row r="1946" spans="1:15" ht="40.5" x14ac:dyDescent="0.25">
      <c r="A1946" s="25">
        <f>A1944+1</f>
        <v>1875</v>
      </c>
      <c r="B1946" s="22">
        <v>1</v>
      </c>
      <c r="C1946" s="23">
        <v>707</v>
      </c>
      <c r="D1946" s="36" t="s">
        <v>3445</v>
      </c>
      <c r="E1946" s="19" t="s">
        <v>26</v>
      </c>
      <c r="F1946" s="19" t="s">
        <v>3446</v>
      </c>
      <c r="G1946" s="19" t="s">
        <v>3447</v>
      </c>
      <c r="H1946" s="18" t="s">
        <v>3448</v>
      </c>
      <c r="I1946" s="30">
        <v>498.32</v>
      </c>
      <c r="J1946" s="30">
        <v>240.16</v>
      </c>
      <c r="K1946" s="30">
        <v>0</v>
      </c>
      <c r="L1946" s="30">
        <v>132.232</v>
      </c>
      <c r="M1946" s="30">
        <v>103</v>
      </c>
      <c r="N1946" s="30">
        <v>0</v>
      </c>
      <c r="O1946" s="30">
        <v>22.928000000000001</v>
      </c>
    </row>
    <row r="1947" spans="1:15" ht="40.5" x14ac:dyDescent="0.25">
      <c r="A1947" s="25">
        <f t="shared" si="784"/>
        <v>1876</v>
      </c>
      <c r="B1947" s="22">
        <f>B1946+1</f>
        <v>2</v>
      </c>
      <c r="C1947" s="23">
        <v>794</v>
      </c>
      <c r="D1947" s="36" t="s">
        <v>3449</v>
      </c>
      <c r="E1947" s="19" t="s">
        <v>26</v>
      </c>
      <c r="F1947" s="19" t="s">
        <v>3446</v>
      </c>
      <c r="G1947" s="19" t="s">
        <v>3447</v>
      </c>
      <c r="H1947" s="18" t="s">
        <v>3448</v>
      </c>
      <c r="I1947" s="30">
        <v>481.24</v>
      </c>
      <c r="J1947" s="30">
        <v>235</v>
      </c>
      <c r="K1947" s="30">
        <v>0</v>
      </c>
      <c r="L1947" s="30">
        <v>124.788</v>
      </c>
      <c r="M1947" s="30">
        <v>90</v>
      </c>
      <c r="N1947" s="30">
        <v>0</v>
      </c>
      <c r="O1947" s="30">
        <v>31.452000000000002</v>
      </c>
    </row>
    <row r="1948" spans="1:15" s="3" customFormat="1" ht="60.75" x14ac:dyDescent="0.25">
      <c r="A1948" s="25">
        <f t="shared" si="784"/>
        <v>1877</v>
      </c>
      <c r="B1948" s="22">
        <f>B1947+1</f>
        <v>3</v>
      </c>
      <c r="C1948" s="22">
        <v>837</v>
      </c>
      <c r="D1948" s="35" t="s">
        <v>3450</v>
      </c>
      <c r="E1948" s="18" t="s">
        <v>26</v>
      </c>
      <c r="F1948" s="18" t="s">
        <v>3451</v>
      </c>
      <c r="G1948" s="18" t="s">
        <v>3447</v>
      </c>
      <c r="H1948" s="18" t="s">
        <v>3452</v>
      </c>
      <c r="I1948" s="30">
        <v>295.80700000000002</v>
      </c>
      <c r="J1948" s="30">
        <v>147</v>
      </c>
      <c r="K1948" s="30">
        <v>0</v>
      </c>
      <c r="L1948" s="30">
        <v>74.149000000000001</v>
      </c>
      <c r="M1948" s="30">
        <v>55</v>
      </c>
      <c r="N1948" s="30">
        <v>0</v>
      </c>
      <c r="O1948" s="30">
        <v>19.658000000000001</v>
      </c>
    </row>
    <row r="1949" spans="1:15" s="3" customFormat="1" ht="60.75" x14ac:dyDescent="0.25">
      <c r="A1949" s="25">
        <f t="shared" si="784"/>
        <v>1878</v>
      </c>
      <c r="B1949" s="22">
        <f t="shared" si="784"/>
        <v>4</v>
      </c>
      <c r="C1949" s="22">
        <v>1249</v>
      </c>
      <c r="D1949" s="35" t="s">
        <v>3453</v>
      </c>
      <c r="E1949" s="18" t="s">
        <v>26</v>
      </c>
      <c r="F1949" s="18" t="s">
        <v>3451</v>
      </c>
      <c r="G1949" s="18" t="s">
        <v>3447</v>
      </c>
      <c r="H1949" s="18" t="s">
        <v>3452</v>
      </c>
      <c r="I1949" s="30">
        <v>494.50799999999998</v>
      </c>
      <c r="J1949" s="30">
        <v>246.5</v>
      </c>
      <c r="K1949" s="30">
        <v>0</v>
      </c>
      <c r="L1949" s="30">
        <v>158.35</v>
      </c>
      <c r="M1949" s="30">
        <v>70</v>
      </c>
      <c r="N1949" s="30">
        <v>0</v>
      </c>
      <c r="O1949" s="30">
        <v>19.658000000000001</v>
      </c>
    </row>
    <row r="1950" spans="1:15" s="3" customFormat="1" ht="60.75" x14ac:dyDescent="0.25">
      <c r="A1950" s="25">
        <f t="shared" si="784"/>
        <v>1879</v>
      </c>
      <c r="B1950" s="22">
        <f t="shared" si="784"/>
        <v>5</v>
      </c>
      <c r="C1950" s="22">
        <v>1538</v>
      </c>
      <c r="D1950" s="35" t="s">
        <v>3454</v>
      </c>
      <c r="E1950" s="18" t="s">
        <v>26</v>
      </c>
      <c r="F1950" s="18" t="s">
        <v>3455</v>
      </c>
      <c r="G1950" s="18" t="s">
        <v>3447</v>
      </c>
      <c r="H1950" s="18" t="s">
        <v>3456</v>
      </c>
      <c r="I1950" s="30">
        <v>497.21699999999998</v>
      </c>
      <c r="J1950" s="30">
        <v>240</v>
      </c>
      <c r="K1950" s="30">
        <v>0</v>
      </c>
      <c r="L1950" s="30">
        <v>152.80000000000001</v>
      </c>
      <c r="M1950" s="30">
        <v>104.417</v>
      </c>
      <c r="N1950" s="30">
        <v>0</v>
      </c>
      <c r="O1950" s="30">
        <v>0</v>
      </c>
    </row>
    <row r="1951" spans="1:15" s="3" customFormat="1" ht="40.5" x14ac:dyDescent="0.25">
      <c r="A1951" s="25">
        <f t="shared" si="784"/>
        <v>1880</v>
      </c>
      <c r="B1951" s="22">
        <f t="shared" si="784"/>
        <v>6</v>
      </c>
      <c r="C1951" s="22">
        <v>1560</v>
      </c>
      <c r="D1951" s="35" t="s">
        <v>3457</v>
      </c>
      <c r="E1951" s="18" t="s">
        <v>26</v>
      </c>
      <c r="F1951" s="18" t="s">
        <v>3455</v>
      </c>
      <c r="G1951" s="18" t="s">
        <v>3447</v>
      </c>
      <c r="H1951" s="18" t="s">
        <v>3458</v>
      </c>
      <c r="I1951" s="30">
        <v>249.96199999999999</v>
      </c>
      <c r="J1951" s="30">
        <v>120</v>
      </c>
      <c r="K1951" s="30">
        <v>0</v>
      </c>
      <c r="L1951" s="30">
        <v>77</v>
      </c>
      <c r="M1951" s="30">
        <v>52.962000000000003</v>
      </c>
      <c r="N1951" s="30">
        <v>0</v>
      </c>
      <c r="O1951" s="30">
        <v>0</v>
      </c>
    </row>
    <row r="1952" spans="1:15" s="3" customFormat="1" ht="40.5" x14ac:dyDescent="0.25">
      <c r="A1952" s="25">
        <f t="shared" si="784"/>
        <v>1881</v>
      </c>
      <c r="B1952" s="22">
        <f t="shared" si="784"/>
        <v>7</v>
      </c>
      <c r="C1952" s="22">
        <v>1813</v>
      </c>
      <c r="D1952" s="35" t="s">
        <v>3459</v>
      </c>
      <c r="E1952" s="18" t="s">
        <v>26</v>
      </c>
      <c r="F1952" s="18" t="s">
        <v>3455</v>
      </c>
      <c r="G1952" s="18" t="s">
        <v>3447</v>
      </c>
      <c r="H1952" s="18" t="s">
        <v>2405</v>
      </c>
      <c r="I1952" s="30">
        <v>289.70600000000002</v>
      </c>
      <c r="J1952" s="30">
        <v>140</v>
      </c>
      <c r="K1952" s="30">
        <v>0</v>
      </c>
      <c r="L1952" s="30">
        <v>89.706000000000003</v>
      </c>
      <c r="M1952" s="30">
        <v>60</v>
      </c>
      <c r="N1952" s="30">
        <v>0</v>
      </c>
      <c r="O1952" s="30">
        <v>0</v>
      </c>
    </row>
    <row r="1953" spans="1:15" s="3" customFormat="1" ht="40.5" x14ac:dyDescent="0.25">
      <c r="A1953" s="25">
        <f t="shared" si="784"/>
        <v>1882</v>
      </c>
      <c r="B1953" s="22">
        <f t="shared" si="784"/>
        <v>8</v>
      </c>
      <c r="C1953" s="22">
        <v>1980</v>
      </c>
      <c r="D1953" s="35" t="s">
        <v>3460</v>
      </c>
      <c r="E1953" s="18" t="s">
        <v>26</v>
      </c>
      <c r="F1953" s="18" t="s">
        <v>3455</v>
      </c>
      <c r="G1953" s="18" t="s">
        <v>3447</v>
      </c>
      <c r="H1953" s="18" t="s">
        <v>3461</v>
      </c>
      <c r="I1953" s="30">
        <v>499.93400000000003</v>
      </c>
      <c r="J1953" s="30">
        <v>240</v>
      </c>
      <c r="K1953" s="30">
        <v>0</v>
      </c>
      <c r="L1953" s="30">
        <v>154.934</v>
      </c>
      <c r="M1953" s="30">
        <v>90.918999999999997</v>
      </c>
      <c r="N1953" s="30">
        <v>0</v>
      </c>
      <c r="O1953" s="30">
        <v>14.081</v>
      </c>
    </row>
    <row r="1954" spans="1:15" s="3" customFormat="1" ht="40.5" x14ac:dyDescent="0.25">
      <c r="A1954" s="25">
        <f t="shared" si="784"/>
        <v>1883</v>
      </c>
      <c r="B1954" s="22">
        <f t="shared" si="784"/>
        <v>9</v>
      </c>
      <c r="C1954" s="22">
        <v>2031</v>
      </c>
      <c r="D1954" s="35" t="s">
        <v>3462</v>
      </c>
      <c r="E1954" s="18" t="s">
        <v>26</v>
      </c>
      <c r="F1954" s="18" t="s">
        <v>3455</v>
      </c>
      <c r="G1954" s="18" t="s">
        <v>3447</v>
      </c>
      <c r="H1954" s="18" t="s">
        <v>3463</v>
      </c>
      <c r="I1954" s="30">
        <v>499.26499999999999</v>
      </c>
      <c r="J1954" s="30">
        <v>240</v>
      </c>
      <c r="K1954" s="30">
        <v>0</v>
      </c>
      <c r="L1954" s="30">
        <v>154.41999999999999</v>
      </c>
      <c r="M1954" s="30">
        <v>85.7</v>
      </c>
      <c r="N1954" s="30">
        <v>0</v>
      </c>
      <c r="O1954" s="30">
        <v>19.145</v>
      </c>
    </row>
    <row r="1955" spans="1:15" s="3" customFormat="1" ht="40.5" x14ac:dyDescent="0.25">
      <c r="A1955" s="25">
        <f t="shared" si="784"/>
        <v>1884</v>
      </c>
      <c r="B1955" s="22">
        <f t="shared" si="784"/>
        <v>10</v>
      </c>
      <c r="C1955" s="22">
        <v>795</v>
      </c>
      <c r="D1955" s="35" t="s">
        <v>3464</v>
      </c>
      <c r="E1955" s="18" t="s">
        <v>24</v>
      </c>
      <c r="F1955" s="18" t="s">
        <v>3465</v>
      </c>
      <c r="G1955" s="18" t="s">
        <v>3447</v>
      </c>
      <c r="H1955" s="18" t="s">
        <v>3452</v>
      </c>
      <c r="I1955" s="30">
        <v>295.80700000000002</v>
      </c>
      <c r="J1955" s="30">
        <v>147</v>
      </c>
      <c r="K1955" s="30">
        <v>0</v>
      </c>
      <c r="L1955" s="30">
        <v>88.807000000000002</v>
      </c>
      <c r="M1955" s="30">
        <v>42.6</v>
      </c>
      <c r="N1955" s="30">
        <v>0</v>
      </c>
      <c r="O1955" s="30">
        <v>17.399999999999999</v>
      </c>
    </row>
    <row r="1956" spans="1:15" s="3" customFormat="1" ht="40.5" x14ac:dyDescent="0.25">
      <c r="A1956" s="25">
        <f t="shared" si="784"/>
        <v>1885</v>
      </c>
      <c r="B1956" s="22">
        <f t="shared" si="784"/>
        <v>11</v>
      </c>
      <c r="C1956" s="22">
        <v>1998</v>
      </c>
      <c r="D1956" s="35" t="s">
        <v>3466</v>
      </c>
      <c r="E1956" s="18" t="s">
        <v>24</v>
      </c>
      <c r="F1956" s="18" t="s">
        <v>3455</v>
      </c>
      <c r="G1956" s="18" t="s">
        <v>3447</v>
      </c>
      <c r="H1956" s="18" t="s">
        <v>3461</v>
      </c>
      <c r="I1956" s="30">
        <v>499.95499999999998</v>
      </c>
      <c r="J1956" s="30">
        <v>240</v>
      </c>
      <c r="K1956" s="30">
        <v>0</v>
      </c>
      <c r="L1956" s="30">
        <v>154.95500000000001</v>
      </c>
      <c r="M1956" s="30">
        <v>105</v>
      </c>
      <c r="N1956" s="30">
        <v>0</v>
      </c>
      <c r="O1956" s="30">
        <v>0</v>
      </c>
    </row>
    <row r="1957" spans="1:15" s="3" customFormat="1" ht="63.75" customHeight="1" x14ac:dyDescent="0.25">
      <c r="A1957" s="25">
        <f t="shared" si="784"/>
        <v>1886</v>
      </c>
      <c r="B1957" s="22">
        <f t="shared" ref="B1957" si="786">B1956+1</f>
        <v>12</v>
      </c>
      <c r="C1957" s="22">
        <v>1577</v>
      </c>
      <c r="D1957" s="35" t="s">
        <v>3467</v>
      </c>
      <c r="E1957" s="18" t="s">
        <v>127</v>
      </c>
      <c r="F1957" s="18" t="s">
        <v>3455</v>
      </c>
      <c r="G1957" s="18" t="s">
        <v>3447</v>
      </c>
      <c r="H1957" s="18" t="s">
        <v>3458</v>
      </c>
      <c r="I1957" s="30">
        <v>252.7</v>
      </c>
      <c r="J1957" s="30">
        <v>120</v>
      </c>
      <c r="K1957" s="30">
        <v>0</v>
      </c>
      <c r="L1957" s="30">
        <v>79.7</v>
      </c>
      <c r="M1957" s="30">
        <v>53</v>
      </c>
      <c r="N1957" s="30">
        <v>0</v>
      </c>
      <c r="O1957" s="30">
        <v>0</v>
      </c>
    </row>
    <row r="1958" spans="1:15" s="10" customFormat="1" ht="20.25" x14ac:dyDescent="0.3">
      <c r="A1958" s="26"/>
      <c r="B1958" s="6">
        <v>15</v>
      </c>
      <c r="C1958" s="6"/>
      <c r="D1958" s="7" t="s">
        <v>3469</v>
      </c>
      <c r="E1958" s="20"/>
      <c r="F1958" s="20"/>
      <c r="G1958" s="20"/>
      <c r="H1958" s="20"/>
      <c r="I1958" s="11">
        <f t="shared" ref="I1958:O1958" si="787">SUM(I1959:I1973)</f>
        <v>7499.018</v>
      </c>
      <c r="J1958" s="11">
        <f t="shared" si="787"/>
        <v>3749.509</v>
      </c>
      <c r="K1958" s="11">
        <f t="shared" si="787"/>
        <v>0</v>
      </c>
      <c r="L1958" s="11">
        <f t="shared" si="787"/>
        <v>2144.509</v>
      </c>
      <c r="M1958" s="11">
        <f t="shared" si="787"/>
        <v>1560</v>
      </c>
      <c r="N1958" s="11">
        <f t="shared" si="787"/>
        <v>45</v>
      </c>
      <c r="O1958" s="11">
        <f t="shared" si="787"/>
        <v>0</v>
      </c>
    </row>
    <row r="1959" spans="1:15" s="3" customFormat="1" ht="40.5" x14ac:dyDescent="0.25">
      <c r="A1959" s="25">
        <f>A1957+1</f>
        <v>1887</v>
      </c>
      <c r="B1959" s="22">
        <v>1</v>
      </c>
      <c r="C1959" s="22">
        <v>125</v>
      </c>
      <c r="D1959" s="35" t="s">
        <v>202</v>
      </c>
      <c r="E1959" s="18" t="s">
        <v>26</v>
      </c>
      <c r="F1959" s="18" t="s">
        <v>201</v>
      </c>
      <c r="G1959" s="18" t="s">
        <v>3470</v>
      </c>
      <c r="H1959" s="18" t="s">
        <v>3471</v>
      </c>
      <c r="I1959" s="30">
        <v>500</v>
      </c>
      <c r="J1959" s="30">
        <v>250</v>
      </c>
      <c r="K1959" s="30">
        <v>0</v>
      </c>
      <c r="L1959" s="30">
        <v>125</v>
      </c>
      <c r="M1959" s="30">
        <v>125</v>
      </c>
      <c r="N1959" s="30">
        <v>0</v>
      </c>
      <c r="O1959" s="30">
        <v>0</v>
      </c>
    </row>
    <row r="1960" spans="1:15" s="3" customFormat="1" ht="40.5" x14ac:dyDescent="0.25">
      <c r="A1960" s="25">
        <f>A1959+1</f>
        <v>1888</v>
      </c>
      <c r="B1960" s="22">
        <f>B1959+1</f>
        <v>2</v>
      </c>
      <c r="C1960" s="22">
        <v>138</v>
      </c>
      <c r="D1960" s="35" t="s">
        <v>3472</v>
      </c>
      <c r="E1960" s="18" t="s">
        <v>26</v>
      </c>
      <c r="F1960" s="18" t="s">
        <v>3473</v>
      </c>
      <c r="G1960" s="18" t="s">
        <v>3470</v>
      </c>
      <c r="H1960" s="18" t="s">
        <v>3474</v>
      </c>
      <c r="I1960" s="30">
        <v>500</v>
      </c>
      <c r="J1960" s="30">
        <v>250</v>
      </c>
      <c r="K1960" s="30">
        <v>0</v>
      </c>
      <c r="L1960" s="30">
        <v>145</v>
      </c>
      <c r="M1960" s="30">
        <v>105</v>
      </c>
      <c r="N1960" s="30">
        <v>0</v>
      </c>
      <c r="O1960" s="30">
        <v>0</v>
      </c>
    </row>
    <row r="1961" spans="1:15" s="3" customFormat="1" ht="40.5" x14ac:dyDescent="0.25">
      <c r="A1961" s="25">
        <f t="shared" ref="A1961:B2023" si="788">A1960+1</f>
        <v>1889</v>
      </c>
      <c r="B1961" s="22">
        <f>B1960+1</f>
        <v>3</v>
      </c>
      <c r="C1961" s="22">
        <v>147</v>
      </c>
      <c r="D1961" s="35" t="s">
        <v>3475</v>
      </c>
      <c r="E1961" s="18" t="s">
        <v>26</v>
      </c>
      <c r="F1961" s="18" t="s">
        <v>3476</v>
      </c>
      <c r="G1961" s="18" t="s">
        <v>3470</v>
      </c>
      <c r="H1961" s="18" t="s">
        <v>2888</v>
      </c>
      <c r="I1961" s="30">
        <v>500</v>
      </c>
      <c r="J1961" s="30">
        <v>250</v>
      </c>
      <c r="K1961" s="30">
        <v>0</v>
      </c>
      <c r="L1961" s="30">
        <v>145</v>
      </c>
      <c r="M1961" s="30">
        <v>105</v>
      </c>
      <c r="N1961" s="30">
        <v>0</v>
      </c>
      <c r="O1961" s="30">
        <v>0</v>
      </c>
    </row>
    <row r="1962" spans="1:15" s="3" customFormat="1" ht="81" x14ac:dyDescent="0.25">
      <c r="A1962" s="25">
        <f t="shared" si="788"/>
        <v>1890</v>
      </c>
      <c r="B1962" s="22">
        <f t="shared" si="788"/>
        <v>4</v>
      </c>
      <c r="C1962" s="22">
        <v>166</v>
      </c>
      <c r="D1962" s="35" t="s">
        <v>3477</v>
      </c>
      <c r="E1962" s="18" t="s">
        <v>26</v>
      </c>
      <c r="F1962" s="18" t="s">
        <v>201</v>
      </c>
      <c r="G1962" s="18" t="s">
        <v>3470</v>
      </c>
      <c r="H1962" s="18" t="s">
        <v>3478</v>
      </c>
      <c r="I1962" s="30">
        <v>500</v>
      </c>
      <c r="J1962" s="30">
        <v>250</v>
      </c>
      <c r="K1962" s="30">
        <v>0</v>
      </c>
      <c r="L1962" s="30">
        <v>145</v>
      </c>
      <c r="M1962" s="30">
        <v>105</v>
      </c>
      <c r="N1962" s="30">
        <v>0</v>
      </c>
      <c r="O1962" s="30">
        <v>0</v>
      </c>
    </row>
    <row r="1963" spans="1:15" s="3" customFormat="1" ht="60.75" x14ac:dyDescent="0.25">
      <c r="A1963" s="25">
        <f t="shared" si="788"/>
        <v>1891</v>
      </c>
      <c r="B1963" s="22">
        <f t="shared" si="788"/>
        <v>5</v>
      </c>
      <c r="C1963" s="22">
        <v>177</v>
      </c>
      <c r="D1963" s="35" t="s">
        <v>3479</v>
      </c>
      <c r="E1963" s="18" t="s">
        <v>26</v>
      </c>
      <c r="F1963" s="18" t="s">
        <v>3480</v>
      </c>
      <c r="G1963" s="18" t="s">
        <v>3470</v>
      </c>
      <c r="H1963" s="18" t="s">
        <v>3481</v>
      </c>
      <c r="I1963" s="30">
        <v>500</v>
      </c>
      <c r="J1963" s="30">
        <v>250</v>
      </c>
      <c r="K1963" s="30">
        <v>0</v>
      </c>
      <c r="L1963" s="30">
        <v>150</v>
      </c>
      <c r="M1963" s="30">
        <v>100</v>
      </c>
      <c r="N1963" s="30">
        <v>0</v>
      </c>
      <c r="O1963" s="30">
        <v>0</v>
      </c>
    </row>
    <row r="1964" spans="1:15" s="3" customFormat="1" ht="40.5" x14ac:dyDescent="0.25">
      <c r="A1964" s="25">
        <f t="shared" si="788"/>
        <v>1892</v>
      </c>
      <c r="B1964" s="22">
        <f t="shared" si="788"/>
        <v>6</v>
      </c>
      <c r="C1964" s="22">
        <v>142</v>
      </c>
      <c r="D1964" s="35" t="s">
        <v>3482</v>
      </c>
      <c r="E1964" s="18" t="s">
        <v>24</v>
      </c>
      <c r="F1964" s="18" t="s">
        <v>3483</v>
      </c>
      <c r="G1964" s="18" t="s">
        <v>3470</v>
      </c>
      <c r="H1964" s="18" t="s">
        <v>3484</v>
      </c>
      <c r="I1964" s="30">
        <v>500</v>
      </c>
      <c r="J1964" s="30">
        <v>250</v>
      </c>
      <c r="K1964" s="30">
        <v>0</v>
      </c>
      <c r="L1964" s="30">
        <v>145</v>
      </c>
      <c r="M1964" s="30">
        <v>105</v>
      </c>
      <c r="N1964" s="30">
        <v>0</v>
      </c>
      <c r="O1964" s="30">
        <v>0</v>
      </c>
    </row>
    <row r="1965" spans="1:15" s="3" customFormat="1" ht="40.5" x14ac:dyDescent="0.25">
      <c r="A1965" s="25">
        <f t="shared" si="788"/>
        <v>1893</v>
      </c>
      <c r="B1965" s="22">
        <f t="shared" si="788"/>
        <v>7</v>
      </c>
      <c r="C1965" s="22">
        <v>149</v>
      </c>
      <c r="D1965" s="35" t="s">
        <v>3485</v>
      </c>
      <c r="E1965" s="18" t="s">
        <v>24</v>
      </c>
      <c r="F1965" s="18" t="s">
        <v>3486</v>
      </c>
      <c r="G1965" s="18" t="s">
        <v>3470</v>
      </c>
      <c r="H1965" s="18" t="s">
        <v>3487</v>
      </c>
      <c r="I1965" s="30">
        <v>500</v>
      </c>
      <c r="J1965" s="30">
        <v>250</v>
      </c>
      <c r="K1965" s="30">
        <v>0</v>
      </c>
      <c r="L1965" s="30">
        <v>145</v>
      </c>
      <c r="M1965" s="30">
        <v>105</v>
      </c>
      <c r="N1965" s="30">
        <v>0</v>
      </c>
      <c r="O1965" s="30">
        <v>0</v>
      </c>
    </row>
    <row r="1966" spans="1:15" s="3" customFormat="1" ht="40.5" x14ac:dyDescent="0.25">
      <c r="A1966" s="25">
        <f t="shared" si="788"/>
        <v>1894</v>
      </c>
      <c r="B1966" s="22">
        <f t="shared" si="788"/>
        <v>8</v>
      </c>
      <c r="C1966" s="22">
        <v>447</v>
      </c>
      <c r="D1966" s="35" t="s">
        <v>3488</v>
      </c>
      <c r="E1966" s="18" t="s">
        <v>24</v>
      </c>
      <c r="F1966" s="18" t="s">
        <v>3489</v>
      </c>
      <c r="G1966" s="18" t="s">
        <v>3470</v>
      </c>
      <c r="H1966" s="18" t="s">
        <v>3490</v>
      </c>
      <c r="I1966" s="30">
        <v>500</v>
      </c>
      <c r="J1966" s="30">
        <v>250</v>
      </c>
      <c r="K1966" s="30">
        <v>0</v>
      </c>
      <c r="L1966" s="30">
        <v>145</v>
      </c>
      <c r="M1966" s="30">
        <v>105</v>
      </c>
      <c r="N1966" s="30">
        <v>0</v>
      </c>
      <c r="O1966" s="30">
        <v>0</v>
      </c>
    </row>
    <row r="1967" spans="1:15" s="3" customFormat="1" ht="40.5" x14ac:dyDescent="0.25">
      <c r="A1967" s="25">
        <f t="shared" si="788"/>
        <v>1895</v>
      </c>
      <c r="B1967" s="22">
        <f t="shared" si="788"/>
        <v>9</v>
      </c>
      <c r="C1967" s="22">
        <v>898</v>
      </c>
      <c r="D1967" s="35" t="s">
        <v>3491</v>
      </c>
      <c r="E1967" s="18" t="s">
        <v>24</v>
      </c>
      <c r="F1967" s="18" t="s">
        <v>3492</v>
      </c>
      <c r="G1967" s="18" t="s">
        <v>3470</v>
      </c>
      <c r="H1967" s="18" t="s">
        <v>3493</v>
      </c>
      <c r="I1967" s="30">
        <v>500</v>
      </c>
      <c r="J1967" s="30">
        <v>250</v>
      </c>
      <c r="K1967" s="30">
        <v>0</v>
      </c>
      <c r="L1967" s="30">
        <v>145</v>
      </c>
      <c r="M1967" s="30">
        <v>105</v>
      </c>
      <c r="N1967" s="30">
        <v>0</v>
      </c>
      <c r="O1967" s="30">
        <v>0</v>
      </c>
    </row>
    <row r="1968" spans="1:15" s="3" customFormat="1" ht="60.75" x14ac:dyDescent="0.25">
      <c r="A1968" s="25">
        <f t="shared" si="788"/>
        <v>1896</v>
      </c>
      <c r="B1968" s="22">
        <f t="shared" si="788"/>
        <v>10</v>
      </c>
      <c r="C1968" s="22">
        <v>1795</v>
      </c>
      <c r="D1968" s="35" t="s">
        <v>3494</v>
      </c>
      <c r="E1968" s="18" t="s">
        <v>24</v>
      </c>
      <c r="F1968" s="18" t="s">
        <v>201</v>
      </c>
      <c r="G1968" s="18" t="s">
        <v>3470</v>
      </c>
      <c r="H1968" s="18" t="s">
        <v>3495</v>
      </c>
      <c r="I1968" s="30">
        <v>500</v>
      </c>
      <c r="J1968" s="30">
        <v>250</v>
      </c>
      <c r="K1968" s="30">
        <v>0</v>
      </c>
      <c r="L1968" s="30">
        <v>140</v>
      </c>
      <c r="M1968" s="30">
        <v>110</v>
      </c>
      <c r="N1968" s="30">
        <v>0</v>
      </c>
      <c r="O1968" s="30">
        <v>0</v>
      </c>
    </row>
    <row r="1969" spans="1:15" s="3" customFormat="1" ht="60.75" x14ac:dyDescent="0.25">
      <c r="A1969" s="25">
        <f t="shared" ref="A1969:B1969" si="789">A1968+1</f>
        <v>1897</v>
      </c>
      <c r="B1969" s="22">
        <f t="shared" si="789"/>
        <v>11</v>
      </c>
      <c r="C1969" s="22">
        <v>134</v>
      </c>
      <c r="D1969" s="35" t="s">
        <v>3501</v>
      </c>
      <c r="E1969" s="18" t="s">
        <v>127</v>
      </c>
      <c r="F1969" s="18" t="s">
        <v>200</v>
      </c>
      <c r="G1969" s="18" t="s">
        <v>3470</v>
      </c>
      <c r="H1969" s="18" t="s">
        <v>3502</v>
      </c>
      <c r="I1969" s="30">
        <v>500</v>
      </c>
      <c r="J1969" s="30">
        <v>250</v>
      </c>
      <c r="K1969" s="30">
        <v>0</v>
      </c>
      <c r="L1969" s="30">
        <v>145</v>
      </c>
      <c r="M1969" s="30">
        <v>105</v>
      </c>
      <c r="N1969" s="30">
        <v>0</v>
      </c>
      <c r="O1969" s="30">
        <v>0</v>
      </c>
    </row>
    <row r="1970" spans="1:15" s="3" customFormat="1" ht="81" x14ac:dyDescent="0.25">
      <c r="A1970" s="25">
        <f t="shared" ref="A1970:B1970" si="790">A1969+1</f>
        <v>1898</v>
      </c>
      <c r="B1970" s="22">
        <f t="shared" si="790"/>
        <v>12</v>
      </c>
      <c r="C1970" s="22">
        <v>245</v>
      </c>
      <c r="D1970" s="35" t="s">
        <v>3503</v>
      </c>
      <c r="E1970" s="18" t="s">
        <v>127</v>
      </c>
      <c r="F1970" s="18" t="s">
        <v>3504</v>
      </c>
      <c r="G1970" s="18" t="s">
        <v>3470</v>
      </c>
      <c r="H1970" s="18" t="s">
        <v>3505</v>
      </c>
      <c r="I1970" s="30">
        <v>500</v>
      </c>
      <c r="J1970" s="30">
        <v>250</v>
      </c>
      <c r="K1970" s="30">
        <v>0</v>
      </c>
      <c r="L1970" s="30">
        <v>145</v>
      </c>
      <c r="M1970" s="30">
        <v>105</v>
      </c>
      <c r="N1970" s="30">
        <v>0</v>
      </c>
      <c r="O1970" s="30">
        <v>0</v>
      </c>
    </row>
    <row r="1971" spans="1:15" s="3" customFormat="1" ht="60.75" x14ac:dyDescent="0.25">
      <c r="A1971" s="25">
        <f t="shared" ref="A1971:B1971" si="791">A1970+1</f>
        <v>1899</v>
      </c>
      <c r="B1971" s="22">
        <f t="shared" si="791"/>
        <v>13</v>
      </c>
      <c r="C1971" s="22">
        <v>1136</v>
      </c>
      <c r="D1971" s="35" t="s">
        <v>3506</v>
      </c>
      <c r="E1971" s="18" t="s">
        <v>127</v>
      </c>
      <c r="F1971" s="18" t="s">
        <v>3507</v>
      </c>
      <c r="G1971" s="18" t="s">
        <v>3470</v>
      </c>
      <c r="H1971" s="18" t="s">
        <v>3498</v>
      </c>
      <c r="I1971" s="30">
        <v>499.99900000000002</v>
      </c>
      <c r="J1971" s="30">
        <v>249.999</v>
      </c>
      <c r="K1971" s="30">
        <v>0</v>
      </c>
      <c r="L1971" s="30">
        <v>135</v>
      </c>
      <c r="M1971" s="30">
        <v>95</v>
      </c>
      <c r="N1971" s="30">
        <v>20</v>
      </c>
      <c r="O1971" s="30">
        <v>0</v>
      </c>
    </row>
    <row r="1972" spans="1:15" s="3" customFormat="1" ht="81" x14ac:dyDescent="0.25">
      <c r="A1972" s="25">
        <f t="shared" si="788"/>
        <v>1900</v>
      </c>
      <c r="B1972" s="22">
        <f t="shared" ref="B1972" si="792">B1971+1</f>
        <v>14</v>
      </c>
      <c r="C1972" s="22">
        <v>292</v>
      </c>
      <c r="D1972" s="35" t="s">
        <v>3508</v>
      </c>
      <c r="E1972" s="18" t="s">
        <v>22</v>
      </c>
      <c r="F1972" s="18" t="s">
        <v>3509</v>
      </c>
      <c r="G1972" s="18" t="s">
        <v>3470</v>
      </c>
      <c r="H1972" s="18" t="s">
        <v>3471</v>
      </c>
      <c r="I1972" s="30">
        <v>499.01900000000001</v>
      </c>
      <c r="J1972" s="30">
        <v>249.51</v>
      </c>
      <c r="K1972" s="30">
        <v>0</v>
      </c>
      <c r="L1972" s="30">
        <v>144.50899999999999</v>
      </c>
      <c r="M1972" s="30">
        <v>80</v>
      </c>
      <c r="N1972" s="30">
        <v>25</v>
      </c>
      <c r="O1972" s="30">
        <v>0</v>
      </c>
    </row>
    <row r="1973" spans="1:15" s="3" customFormat="1" ht="40.5" x14ac:dyDescent="0.25">
      <c r="A1973" s="25">
        <f t="shared" si="788"/>
        <v>1901</v>
      </c>
      <c r="B1973" s="22">
        <f t="shared" si="788"/>
        <v>15</v>
      </c>
      <c r="C1973" s="22">
        <v>488</v>
      </c>
      <c r="D1973" s="35" t="s">
        <v>3510</v>
      </c>
      <c r="E1973" s="18" t="s">
        <v>22</v>
      </c>
      <c r="F1973" s="18" t="s">
        <v>3511</v>
      </c>
      <c r="G1973" s="18" t="s">
        <v>3470</v>
      </c>
      <c r="H1973" s="18" t="s">
        <v>3512</v>
      </c>
      <c r="I1973" s="30">
        <v>500</v>
      </c>
      <c r="J1973" s="30">
        <v>250</v>
      </c>
      <c r="K1973" s="30">
        <v>0</v>
      </c>
      <c r="L1973" s="30">
        <v>145</v>
      </c>
      <c r="M1973" s="30">
        <v>105</v>
      </c>
      <c r="N1973" s="30">
        <v>0</v>
      </c>
      <c r="O1973" s="30">
        <v>0</v>
      </c>
    </row>
    <row r="1974" spans="1:15" s="43" customFormat="1" ht="22.5" x14ac:dyDescent="0.3">
      <c r="A1974" s="41"/>
      <c r="B1974" s="41">
        <f>B1975+B1995+B2002+B2028+B2045+B2078+B2127</f>
        <v>185</v>
      </c>
      <c r="C1974" s="41"/>
      <c r="D1974" s="44" t="s">
        <v>3514</v>
      </c>
      <c r="E1974" s="41"/>
      <c r="F1974" s="41"/>
      <c r="G1974" s="41"/>
      <c r="H1974" s="41"/>
      <c r="I1974" s="41">
        <f t="shared" ref="I1974:O1974" si="793">I1975+I1995+I2002+I2028+I2045+I2078+I2127</f>
        <v>48637.361000000004</v>
      </c>
      <c r="J1974" s="41">
        <f t="shared" si="793"/>
        <v>23845.428000000004</v>
      </c>
      <c r="K1974" s="45">
        <f t="shared" si="793"/>
        <v>0</v>
      </c>
      <c r="L1974" s="41">
        <f t="shared" si="793"/>
        <v>13245.035</v>
      </c>
      <c r="M1974" s="41">
        <f t="shared" si="793"/>
        <v>6683.8710000000001</v>
      </c>
      <c r="N1974" s="41">
        <f t="shared" si="793"/>
        <v>3047.931</v>
      </c>
      <c r="O1974" s="41">
        <f t="shared" si="793"/>
        <v>1815.096</v>
      </c>
    </row>
    <row r="1975" spans="1:15" s="10" customFormat="1" ht="20.25" x14ac:dyDescent="0.3">
      <c r="A1975" s="26"/>
      <c r="B1975" s="6">
        <v>19</v>
      </c>
      <c r="C1975" s="6"/>
      <c r="D1975" s="7" t="s">
        <v>3515</v>
      </c>
      <c r="E1975" s="20"/>
      <c r="F1975" s="20"/>
      <c r="G1975" s="20"/>
      <c r="H1975" s="20"/>
      <c r="I1975" s="11">
        <f>SUM(I1976:I1994)</f>
        <v>4679.7349999999997</v>
      </c>
      <c r="J1975" s="11">
        <f t="shared" ref="J1975:O1975" si="794">SUM(J1976:J1994)</f>
        <v>2339.8669999999997</v>
      </c>
      <c r="K1975" s="11">
        <f t="shared" si="794"/>
        <v>0</v>
      </c>
      <c r="L1975" s="11">
        <f t="shared" si="794"/>
        <v>1317.3359999999998</v>
      </c>
      <c r="M1975" s="11">
        <f t="shared" si="794"/>
        <v>619.19999999999993</v>
      </c>
      <c r="N1975" s="11">
        <f t="shared" si="794"/>
        <v>350.51800000000003</v>
      </c>
      <c r="O1975" s="11">
        <f t="shared" si="794"/>
        <v>52.814</v>
      </c>
    </row>
    <row r="1976" spans="1:15" s="3" customFormat="1" ht="74.25" customHeight="1" x14ac:dyDescent="0.25">
      <c r="A1976" s="25">
        <f>A1973+1</f>
        <v>1902</v>
      </c>
      <c r="B1976" s="22">
        <v>1</v>
      </c>
      <c r="C1976" s="22">
        <v>1431</v>
      </c>
      <c r="D1976" s="35" t="s">
        <v>3516</v>
      </c>
      <c r="E1976" s="18" t="s">
        <v>6</v>
      </c>
      <c r="F1976" s="18" t="s">
        <v>3517</v>
      </c>
      <c r="G1976" s="18" t="s">
        <v>3518</v>
      </c>
      <c r="H1976" s="18" t="s">
        <v>3519</v>
      </c>
      <c r="I1976" s="30">
        <v>299.91399999999999</v>
      </c>
      <c r="J1976" s="30">
        <v>149.95699999999999</v>
      </c>
      <c r="K1976" s="30">
        <v>0</v>
      </c>
      <c r="L1976" s="30">
        <v>74.956999999999994</v>
      </c>
      <c r="M1976" s="30">
        <v>75</v>
      </c>
      <c r="N1976" s="30">
        <v>0</v>
      </c>
      <c r="O1976" s="30">
        <v>0</v>
      </c>
    </row>
    <row r="1977" spans="1:15" s="3" customFormat="1" ht="60.75" x14ac:dyDescent="0.25">
      <c r="A1977" s="25">
        <f t="shared" si="788"/>
        <v>1903</v>
      </c>
      <c r="B1977" s="22">
        <f>B1976+1</f>
        <v>2</v>
      </c>
      <c r="C1977" s="22">
        <v>1468</v>
      </c>
      <c r="D1977" s="35" t="s">
        <v>4154</v>
      </c>
      <c r="E1977" s="18" t="s">
        <v>6</v>
      </c>
      <c r="F1977" s="18" t="s">
        <v>258</v>
      </c>
      <c r="G1977" s="18" t="s">
        <v>3518</v>
      </c>
      <c r="H1977" s="18" t="s">
        <v>3520</v>
      </c>
      <c r="I1977" s="30">
        <v>293.14800000000002</v>
      </c>
      <c r="J1977" s="30">
        <v>146.57400000000001</v>
      </c>
      <c r="K1977" s="30">
        <v>0</v>
      </c>
      <c r="L1977" s="30">
        <v>73.073999999999998</v>
      </c>
      <c r="M1977" s="30">
        <v>73.5</v>
      </c>
      <c r="N1977" s="30">
        <v>0</v>
      </c>
      <c r="O1977" s="30">
        <v>0</v>
      </c>
    </row>
    <row r="1978" spans="1:15" s="3" customFormat="1" ht="81" x14ac:dyDescent="0.25">
      <c r="A1978" s="25">
        <f t="shared" si="788"/>
        <v>1904</v>
      </c>
      <c r="B1978" s="22">
        <f>B1977+1</f>
        <v>3</v>
      </c>
      <c r="C1978" s="22">
        <v>1482</v>
      </c>
      <c r="D1978" s="35" t="s">
        <v>3521</v>
      </c>
      <c r="E1978" s="18" t="s">
        <v>6</v>
      </c>
      <c r="F1978" s="18" t="s">
        <v>258</v>
      </c>
      <c r="G1978" s="18" t="s">
        <v>3518</v>
      </c>
      <c r="H1978" s="18" t="s">
        <v>3522</v>
      </c>
      <c r="I1978" s="30">
        <v>498.923</v>
      </c>
      <c r="J1978" s="30">
        <v>249.46100000000001</v>
      </c>
      <c r="K1978" s="30">
        <v>0</v>
      </c>
      <c r="L1978" s="30">
        <v>178.46199999999999</v>
      </c>
      <c r="M1978" s="30">
        <v>71</v>
      </c>
      <c r="N1978" s="30">
        <v>0</v>
      </c>
      <c r="O1978" s="30">
        <v>0</v>
      </c>
    </row>
    <row r="1979" spans="1:15" s="3" customFormat="1" ht="60.75" x14ac:dyDescent="0.25">
      <c r="A1979" s="25">
        <f t="shared" si="788"/>
        <v>1905</v>
      </c>
      <c r="B1979" s="22">
        <f t="shared" si="788"/>
        <v>4</v>
      </c>
      <c r="C1979" s="22">
        <v>1513</v>
      </c>
      <c r="D1979" s="35" t="s">
        <v>4153</v>
      </c>
      <c r="E1979" s="18" t="s">
        <v>6</v>
      </c>
      <c r="F1979" s="18" t="s">
        <v>258</v>
      </c>
      <c r="G1979" s="18" t="s">
        <v>3518</v>
      </c>
      <c r="H1979" s="18" t="s">
        <v>3523</v>
      </c>
      <c r="I1979" s="30">
        <v>428.798</v>
      </c>
      <c r="J1979" s="30">
        <v>214.399</v>
      </c>
      <c r="K1979" s="30">
        <v>0</v>
      </c>
      <c r="L1979" s="30">
        <v>106.899</v>
      </c>
      <c r="M1979" s="30">
        <v>60</v>
      </c>
      <c r="N1979" s="30">
        <v>47.5</v>
      </c>
      <c r="O1979" s="30">
        <v>0</v>
      </c>
    </row>
    <row r="1980" spans="1:15" s="3" customFormat="1" ht="40.5" x14ac:dyDescent="0.25">
      <c r="A1980" s="25">
        <f t="shared" si="788"/>
        <v>1906</v>
      </c>
      <c r="B1980" s="22">
        <f t="shared" si="788"/>
        <v>5</v>
      </c>
      <c r="C1980" s="22">
        <v>2232</v>
      </c>
      <c r="D1980" s="35" t="s">
        <v>3524</v>
      </c>
      <c r="E1980" s="18" t="s">
        <v>6</v>
      </c>
      <c r="F1980" s="18" t="s">
        <v>3525</v>
      </c>
      <c r="G1980" s="18" t="s">
        <v>3518</v>
      </c>
      <c r="H1980" s="18" t="s">
        <v>3526</v>
      </c>
      <c r="I1980" s="30">
        <v>401.791</v>
      </c>
      <c r="J1980" s="30">
        <v>200.89500000000001</v>
      </c>
      <c r="K1980" s="30">
        <v>0</v>
      </c>
      <c r="L1980" s="30">
        <v>87.896000000000001</v>
      </c>
      <c r="M1980" s="30">
        <v>113</v>
      </c>
      <c r="N1980" s="30">
        <v>0</v>
      </c>
      <c r="O1980" s="30">
        <v>0</v>
      </c>
    </row>
    <row r="1981" spans="1:15" s="3" customFormat="1" ht="60.75" x14ac:dyDescent="0.25">
      <c r="A1981" s="25">
        <f t="shared" si="788"/>
        <v>1907</v>
      </c>
      <c r="B1981" s="22">
        <f t="shared" si="788"/>
        <v>6</v>
      </c>
      <c r="C1981" s="22">
        <v>2292</v>
      </c>
      <c r="D1981" s="35" t="s">
        <v>4155</v>
      </c>
      <c r="E1981" s="18" t="s">
        <v>6</v>
      </c>
      <c r="F1981" s="18" t="s">
        <v>3527</v>
      </c>
      <c r="G1981" s="18" t="s">
        <v>3518</v>
      </c>
      <c r="H1981" s="18" t="s">
        <v>3528</v>
      </c>
      <c r="I1981" s="30">
        <v>178.34200000000001</v>
      </c>
      <c r="J1981" s="30">
        <v>89.171000000000006</v>
      </c>
      <c r="K1981" s="30">
        <v>0</v>
      </c>
      <c r="L1981" s="30">
        <v>49.936</v>
      </c>
      <c r="M1981" s="30">
        <v>10</v>
      </c>
      <c r="N1981" s="30">
        <v>11.868</v>
      </c>
      <c r="O1981" s="30">
        <v>17.367000000000001</v>
      </c>
    </row>
    <row r="1982" spans="1:15" s="3" customFormat="1" ht="40.5" x14ac:dyDescent="0.25">
      <c r="A1982" s="25">
        <f t="shared" si="788"/>
        <v>1908</v>
      </c>
      <c r="B1982" s="22">
        <f t="shared" si="788"/>
        <v>7</v>
      </c>
      <c r="C1982" s="22">
        <v>1703</v>
      </c>
      <c r="D1982" s="35" t="s">
        <v>3529</v>
      </c>
      <c r="E1982" s="18" t="s">
        <v>26</v>
      </c>
      <c r="F1982" s="18" t="s">
        <v>258</v>
      </c>
      <c r="G1982" s="18" t="s">
        <v>3518</v>
      </c>
      <c r="H1982" s="18" t="s">
        <v>3530</v>
      </c>
      <c r="I1982" s="30">
        <v>492.91399999999999</v>
      </c>
      <c r="J1982" s="30">
        <v>246.45699999999999</v>
      </c>
      <c r="K1982" s="30">
        <v>0</v>
      </c>
      <c r="L1982" s="30">
        <v>119.45699999999999</v>
      </c>
      <c r="M1982" s="30">
        <v>90</v>
      </c>
      <c r="N1982" s="30">
        <v>37</v>
      </c>
      <c r="O1982" s="30">
        <v>0</v>
      </c>
    </row>
    <row r="1983" spans="1:15" s="3" customFormat="1" ht="40.5" x14ac:dyDescent="0.25">
      <c r="A1983" s="25">
        <f t="shared" si="788"/>
        <v>1909</v>
      </c>
      <c r="B1983" s="22">
        <f t="shared" si="788"/>
        <v>8</v>
      </c>
      <c r="C1983" s="22">
        <v>551</v>
      </c>
      <c r="D1983" s="35" t="s">
        <v>3531</v>
      </c>
      <c r="E1983" s="18" t="s">
        <v>24</v>
      </c>
      <c r="F1983" s="18" t="s">
        <v>258</v>
      </c>
      <c r="G1983" s="18" t="s">
        <v>3518</v>
      </c>
      <c r="H1983" s="18" t="s">
        <v>3530</v>
      </c>
      <c r="I1983" s="30">
        <v>208.83</v>
      </c>
      <c r="J1983" s="30">
        <v>104.41500000000001</v>
      </c>
      <c r="K1983" s="30">
        <v>0</v>
      </c>
      <c r="L1983" s="30">
        <v>82.415000000000006</v>
      </c>
      <c r="M1983" s="30">
        <v>0</v>
      </c>
      <c r="N1983" s="30">
        <v>22</v>
      </c>
      <c r="O1983" s="30">
        <v>0</v>
      </c>
    </row>
    <row r="1984" spans="1:15" s="3" customFormat="1" ht="40.5" x14ac:dyDescent="0.25">
      <c r="A1984" s="25">
        <f t="shared" si="788"/>
        <v>1910</v>
      </c>
      <c r="B1984" s="22">
        <f t="shared" si="788"/>
        <v>9</v>
      </c>
      <c r="C1984" s="22">
        <v>2303</v>
      </c>
      <c r="D1984" s="35" t="s">
        <v>3532</v>
      </c>
      <c r="E1984" s="18" t="s">
        <v>24</v>
      </c>
      <c r="F1984" s="18" t="s">
        <v>3533</v>
      </c>
      <c r="G1984" s="18" t="s">
        <v>3518</v>
      </c>
      <c r="H1984" s="18" t="s">
        <v>3534</v>
      </c>
      <c r="I1984" s="30">
        <v>105.691</v>
      </c>
      <c r="J1984" s="30">
        <v>52.844999999999999</v>
      </c>
      <c r="K1984" s="30">
        <v>0</v>
      </c>
      <c r="L1984" s="30">
        <v>28.846</v>
      </c>
      <c r="M1984" s="30">
        <v>20</v>
      </c>
      <c r="N1984" s="30">
        <v>4</v>
      </c>
      <c r="O1984" s="30">
        <v>0</v>
      </c>
    </row>
    <row r="1985" spans="1:15" s="3" customFormat="1" ht="40.5" x14ac:dyDescent="0.25">
      <c r="A1985" s="25">
        <f t="shared" si="788"/>
        <v>1911</v>
      </c>
      <c r="B1985" s="22">
        <f t="shared" si="788"/>
        <v>10</v>
      </c>
      <c r="C1985" s="22">
        <v>223</v>
      </c>
      <c r="D1985" s="35" t="s">
        <v>3535</v>
      </c>
      <c r="E1985" s="18" t="s">
        <v>127</v>
      </c>
      <c r="F1985" s="18" t="s">
        <v>258</v>
      </c>
      <c r="G1985" s="18" t="s">
        <v>3518</v>
      </c>
      <c r="H1985" s="18" t="s">
        <v>3530</v>
      </c>
      <c r="I1985" s="30">
        <v>106.548</v>
      </c>
      <c r="J1985" s="30">
        <v>53.274000000000001</v>
      </c>
      <c r="K1985" s="30">
        <v>0</v>
      </c>
      <c r="L1985" s="30">
        <v>40.274000000000001</v>
      </c>
      <c r="M1985" s="30">
        <v>10</v>
      </c>
      <c r="N1985" s="30">
        <v>3</v>
      </c>
      <c r="O1985" s="30">
        <v>0</v>
      </c>
    </row>
    <row r="1986" spans="1:15" s="3" customFormat="1" ht="40.5" x14ac:dyDescent="0.25">
      <c r="A1986" s="25">
        <f t="shared" si="788"/>
        <v>1912</v>
      </c>
      <c r="B1986" s="22">
        <f t="shared" si="788"/>
        <v>11</v>
      </c>
      <c r="C1986" s="22">
        <v>303</v>
      </c>
      <c r="D1986" s="35" t="s">
        <v>3536</v>
      </c>
      <c r="E1986" s="18" t="s">
        <v>127</v>
      </c>
      <c r="F1986" s="18" t="s">
        <v>258</v>
      </c>
      <c r="G1986" s="18" t="s">
        <v>3518</v>
      </c>
      <c r="H1986" s="18" t="s">
        <v>3537</v>
      </c>
      <c r="I1986" s="30">
        <v>194.791</v>
      </c>
      <c r="J1986" s="30">
        <v>97.396000000000001</v>
      </c>
      <c r="K1986" s="30">
        <v>0</v>
      </c>
      <c r="L1986" s="30">
        <v>72.394999999999996</v>
      </c>
      <c r="M1986" s="30">
        <v>25</v>
      </c>
      <c r="N1986" s="30">
        <v>0</v>
      </c>
      <c r="O1986" s="30">
        <v>0</v>
      </c>
    </row>
    <row r="1987" spans="1:15" s="3" customFormat="1" ht="40.5" x14ac:dyDescent="0.25">
      <c r="A1987" s="25">
        <f t="shared" si="788"/>
        <v>1913</v>
      </c>
      <c r="B1987" s="22">
        <f t="shared" si="788"/>
        <v>12</v>
      </c>
      <c r="C1987" s="22">
        <v>317</v>
      </c>
      <c r="D1987" s="35" t="s">
        <v>3538</v>
      </c>
      <c r="E1987" s="18" t="s">
        <v>127</v>
      </c>
      <c r="F1987" s="18" t="s">
        <v>258</v>
      </c>
      <c r="G1987" s="18" t="s">
        <v>3518</v>
      </c>
      <c r="H1987" s="18" t="s">
        <v>3523</v>
      </c>
      <c r="I1987" s="30">
        <v>269.411</v>
      </c>
      <c r="J1987" s="30">
        <v>134.70599999999999</v>
      </c>
      <c r="K1987" s="30">
        <v>0</v>
      </c>
      <c r="L1987" s="30">
        <v>106.455</v>
      </c>
      <c r="M1987" s="30">
        <v>23</v>
      </c>
      <c r="N1987" s="30">
        <v>5.25</v>
      </c>
      <c r="O1987" s="30">
        <v>0</v>
      </c>
    </row>
    <row r="1988" spans="1:15" s="3" customFormat="1" ht="81" x14ac:dyDescent="0.25">
      <c r="A1988" s="25">
        <f t="shared" si="788"/>
        <v>1914</v>
      </c>
      <c r="B1988" s="22">
        <f t="shared" si="788"/>
        <v>13</v>
      </c>
      <c r="C1988" s="22">
        <v>1316</v>
      </c>
      <c r="D1988" s="35" t="s">
        <v>3539</v>
      </c>
      <c r="E1988" s="18" t="s">
        <v>127</v>
      </c>
      <c r="F1988" s="18" t="s">
        <v>18</v>
      </c>
      <c r="G1988" s="18" t="s">
        <v>3518</v>
      </c>
      <c r="H1988" s="18" t="s">
        <v>3540</v>
      </c>
      <c r="I1988" s="30">
        <v>129.94399999999999</v>
      </c>
      <c r="J1988" s="30">
        <v>64.971999999999994</v>
      </c>
      <c r="K1988" s="30">
        <v>0</v>
      </c>
      <c r="L1988" s="30">
        <v>34.671999999999997</v>
      </c>
      <c r="M1988" s="30">
        <v>8.3000000000000007</v>
      </c>
      <c r="N1988" s="30">
        <v>17</v>
      </c>
      <c r="O1988" s="30">
        <v>5</v>
      </c>
    </row>
    <row r="1989" spans="1:15" s="3" customFormat="1" ht="56.25" x14ac:dyDescent="0.25">
      <c r="A1989" s="25">
        <f t="shared" si="788"/>
        <v>1915</v>
      </c>
      <c r="B1989" s="22">
        <f t="shared" si="788"/>
        <v>14</v>
      </c>
      <c r="C1989" s="22">
        <v>1896</v>
      </c>
      <c r="D1989" s="35" t="s">
        <v>3541</v>
      </c>
      <c r="E1989" s="18" t="s">
        <v>127</v>
      </c>
      <c r="F1989" s="18" t="s">
        <v>3542</v>
      </c>
      <c r="G1989" s="18" t="s">
        <v>3518</v>
      </c>
      <c r="H1989" s="18" t="s">
        <v>3528</v>
      </c>
      <c r="I1989" s="30">
        <v>245.60599999999999</v>
      </c>
      <c r="J1989" s="30">
        <v>122.803</v>
      </c>
      <c r="K1989" s="30">
        <v>0</v>
      </c>
      <c r="L1989" s="30">
        <v>50.356000000000002</v>
      </c>
      <c r="M1989" s="30">
        <v>25</v>
      </c>
      <c r="N1989" s="30">
        <v>26</v>
      </c>
      <c r="O1989" s="30">
        <v>21.446999999999999</v>
      </c>
    </row>
    <row r="1990" spans="1:15" s="3" customFormat="1" ht="60.75" x14ac:dyDescent="0.25">
      <c r="A1990" s="25">
        <f t="shared" si="788"/>
        <v>1916</v>
      </c>
      <c r="B1990" s="22">
        <f t="shared" si="788"/>
        <v>15</v>
      </c>
      <c r="C1990" s="22">
        <v>2088</v>
      </c>
      <c r="D1990" s="35" t="s">
        <v>3543</v>
      </c>
      <c r="E1990" s="18" t="s">
        <v>127</v>
      </c>
      <c r="F1990" s="18" t="s">
        <v>3544</v>
      </c>
      <c r="G1990" s="18" t="s">
        <v>3518</v>
      </c>
      <c r="H1990" s="18" t="s">
        <v>3545</v>
      </c>
      <c r="I1990" s="30">
        <v>101</v>
      </c>
      <c r="J1990" s="30">
        <v>50.5</v>
      </c>
      <c r="K1990" s="30">
        <v>0</v>
      </c>
      <c r="L1990" s="30">
        <v>25.1</v>
      </c>
      <c r="M1990" s="30">
        <v>15.4</v>
      </c>
      <c r="N1990" s="30">
        <v>1</v>
      </c>
      <c r="O1990" s="30">
        <v>9</v>
      </c>
    </row>
    <row r="1991" spans="1:15" s="3" customFormat="1" ht="60.75" x14ac:dyDescent="0.25">
      <c r="A1991" s="25">
        <f t="shared" si="788"/>
        <v>1917</v>
      </c>
      <c r="B1991" s="22">
        <f t="shared" si="788"/>
        <v>16</v>
      </c>
      <c r="C1991" s="22">
        <v>2239</v>
      </c>
      <c r="D1991" s="35" t="s">
        <v>3546</v>
      </c>
      <c r="E1991" s="18" t="s">
        <v>127</v>
      </c>
      <c r="F1991" s="18" t="s">
        <v>3547</v>
      </c>
      <c r="G1991" s="18" t="s">
        <v>3518</v>
      </c>
      <c r="H1991" s="18" t="s">
        <v>3520</v>
      </c>
      <c r="I1991" s="30">
        <v>101</v>
      </c>
      <c r="J1991" s="30">
        <v>50.5</v>
      </c>
      <c r="K1991" s="30">
        <v>0</v>
      </c>
      <c r="L1991" s="30">
        <v>25.1</v>
      </c>
      <c r="M1991" s="30">
        <v>0</v>
      </c>
      <c r="N1991" s="30">
        <v>25.4</v>
      </c>
      <c r="O1991" s="30">
        <v>0</v>
      </c>
    </row>
    <row r="1992" spans="1:15" s="3" customFormat="1" ht="63" customHeight="1" x14ac:dyDescent="0.25">
      <c r="A1992" s="25">
        <f t="shared" si="788"/>
        <v>1918</v>
      </c>
      <c r="B1992" s="22">
        <f t="shared" si="788"/>
        <v>17</v>
      </c>
      <c r="C1992" s="22">
        <v>2276</v>
      </c>
      <c r="D1992" s="35" t="s">
        <v>3548</v>
      </c>
      <c r="E1992" s="18" t="s">
        <v>127</v>
      </c>
      <c r="F1992" s="18" t="s">
        <v>3549</v>
      </c>
      <c r="G1992" s="18" t="s">
        <v>3518</v>
      </c>
      <c r="H1992" s="18" t="s">
        <v>3530</v>
      </c>
      <c r="I1992" s="30">
        <v>102.114</v>
      </c>
      <c r="J1992" s="30">
        <v>51.057000000000002</v>
      </c>
      <c r="K1992" s="30">
        <v>0</v>
      </c>
      <c r="L1992" s="30">
        <v>20.556999999999999</v>
      </c>
      <c r="M1992" s="30">
        <v>0</v>
      </c>
      <c r="N1992" s="30">
        <v>30.5</v>
      </c>
      <c r="O1992" s="30">
        <v>0</v>
      </c>
    </row>
    <row r="1993" spans="1:15" s="3" customFormat="1" ht="56.25" x14ac:dyDescent="0.25">
      <c r="A1993" s="25">
        <f t="shared" si="788"/>
        <v>1919</v>
      </c>
      <c r="B1993" s="22">
        <f t="shared" si="788"/>
        <v>18</v>
      </c>
      <c r="C1993" s="22">
        <v>2316</v>
      </c>
      <c r="D1993" s="35" t="s">
        <v>3550</v>
      </c>
      <c r="E1993" s="18" t="s">
        <v>22</v>
      </c>
      <c r="F1993" s="18" t="s">
        <v>3551</v>
      </c>
      <c r="G1993" s="18" t="s">
        <v>3518</v>
      </c>
      <c r="H1993" s="18" t="s">
        <v>3530</v>
      </c>
      <c r="I1993" s="30">
        <v>252</v>
      </c>
      <c r="J1993" s="30">
        <v>126</v>
      </c>
      <c r="K1993" s="30">
        <v>0</v>
      </c>
      <c r="L1993" s="30">
        <v>66</v>
      </c>
      <c r="M1993" s="30">
        <v>0</v>
      </c>
      <c r="N1993" s="30">
        <v>60</v>
      </c>
      <c r="O1993" s="30">
        <v>0</v>
      </c>
    </row>
    <row r="1994" spans="1:15" s="3" customFormat="1" ht="81" x14ac:dyDescent="0.25">
      <c r="A1994" s="25">
        <f t="shared" si="788"/>
        <v>1920</v>
      </c>
      <c r="B1994" s="22">
        <f t="shared" si="788"/>
        <v>19</v>
      </c>
      <c r="C1994" s="22">
        <v>2318</v>
      </c>
      <c r="D1994" s="35" t="s">
        <v>3552</v>
      </c>
      <c r="E1994" s="18" t="s">
        <v>22</v>
      </c>
      <c r="F1994" s="18" t="s">
        <v>3551</v>
      </c>
      <c r="G1994" s="18" t="s">
        <v>3518</v>
      </c>
      <c r="H1994" s="18" t="s">
        <v>3530</v>
      </c>
      <c r="I1994" s="30">
        <v>268.97000000000003</v>
      </c>
      <c r="J1994" s="30">
        <v>134.48500000000001</v>
      </c>
      <c r="K1994" s="30">
        <v>0</v>
      </c>
      <c r="L1994" s="30">
        <v>74.484999999999999</v>
      </c>
      <c r="M1994" s="30">
        <v>0</v>
      </c>
      <c r="N1994" s="30">
        <v>60</v>
      </c>
      <c r="O1994" s="30">
        <v>0</v>
      </c>
    </row>
    <row r="1995" spans="1:15" s="10" customFormat="1" ht="20.25" x14ac:dyDescent="0.3">
      <c r="A1995" s="26"/>
      <c r="B1995" s="6">
        <v>6</v>
      </c>
      <c r="C1995" s="6"/>
      <c r="D1995" s="7" t="s">
        <v>3553</v>
      </c>
      <c r="E1995" s="20"/>
      <c r="F1995" s="20"/>
      <c r="G1995" s="20"/>
      <c r="H1995" s="20"/>
      <c r="I1995" s="11">
        <f>SUM(I1996:I2001)</f>
        <v>1211.645</v>
      </c>
      <c r="J1995" s="11">
        <f t="shared" ref="J1995:O1995" si="795">SUM(J1996:J2001)</f>
        <v>565.81799999999998</v>
      </c>
      <c r="K1995" s="11">
        <f t="shared" si="795"/>
        <v>0</v>
      </c>
      <c r="L1995" s="11">
        <f t="shared" si="795"/>
        <v>421.42</v>
      </c>
      <c r="M1995" s="11">
        <f t="shared" si="795"/>
        <v>94.86</v>
      </c>
      <c r="N1995" s="11">
        <f t="shared" si="795"/>
        <v>86.665000000000006</v>
      </c>
      <c r="O1995" s="11">
        <f t="shared" si="795"/>
        <v>42.882000000000005</v>
      </c>
    </row>
    <row r="1996" spans="1:15" s="3" customFormat="1" ht="60.75" x14ac:dyDescent="0.25">
      <c r="A1996" s="25">
        <f>A1994+1</f>
        <v>1921</v>
      </c>
      <c r="B1996" s="22">
        <v>1</v>
      </c>
      <c r="C1996" s="22">
        <v>1047</v>
      </c>
      <c r="D1996" s="35" t="s">
        <v>3554</v>
      </c>
      <c r="E1996" s="18" t="s">
        <v>26</v>
      </c>
      <c r="F1996" s="18" t="s">
        <v>3555</v>
      </c>
      <c r="G1996" s="18" t="s">
        <v>3556</v>
      </c>
      <c r="H1996" s="18" t="s">
        <v>3557</v>
      </c>
      <c r="I1996" s="30">
        <v>233.167</v>
      </c>
      <c r="J1996" s="30">
        <v>106.58</v>
      </c>
      <c r="K1996" s="30">
        <v>0</v>
      </c>
      <c r="L1996" s="30">
        <v>98.42</v>
      </c>
      <c r="M1996" s="30">
        <v>0</v>
      </c>
      <c r="N1996" s="30">
        <v>20</v>
      </c>
      <c r="O1996" s="30">
        <v>8.1669999999999998</v>
      </c>
    </row>
    <row r="1997" spans="1:15" s="3" customFormat="1" ht="60.75" x14ac:dyDescent="0.25">
      <c r="A1997" s="25">
        <f t="shared" si="788"/>
        <v>1922</v>
      </c>
      <c r="B1997" s="22">
        <f>B1996+1</f>
        <v>2</v>
      </c>
      <c r="C1997" s="22">
        <v>2390</v>
      </c>
      <c r="D1997" s="35" t="s">
        <v>3558</v>
      </c>
      <c r="E1997" s="18" t="s">
        <v>24</v>
      </c>
      <c r="F1997" s="18" t="s">
        <v>3559</v>
      </c>
      <c r="G1997" s="18" t="s">
        <v>3556</v>
      </c>
      <c r="H1997" s="18" t="s">
        <v>3560</v>
      </c>
      <c r="I1997" s="30">
        <v>102.845</v>
      </c>
      <c r="J1997" s="30">
        <v>51.421999999999997</v>
      </c>
      <c r="K1997" s="30">
        <v>0</v>
      </c>
      <c r="L1997" s="30">
        <v>31.422999999999998</v>
      </c>
      <c r="M1997" s="30">
        <v>20</v>
      </c>
      <c r="N1997" s="30">
        <v>0</v>
      </c>
      <c r="O1997" s="30">
        <v>0</v>
      </c>
    </row>
    <row r="1998" spans="1:15" s="3" customFormat="1" ht="75" x14ac:dyDescent="0.25">
      <c r="A1998" s="25">
        <f t="shared" si="788"/>
        <v>1923</v>
      </c>
      <c r="B1998" s="22">
        <f>B1997+1</f>
        <v>3</v>
      </c>
      <c r="C1998" s="22">
        <v>460</v>
      </c>
      <c r="D1998" s="35" t="s">
        <v>3561</v>
      </c>
      <c r="E1998" s="18" t="s">
        <v>127</v>
      </c>
      <c r="F1998" s="18" t="s">
        <v>3562</v>
      </c>
      <c r="G1998" s="18" t="s">
        <v>3556</v>
      </c>
      <c r="H1998" s="18" t="s">
        <v>3563</v>
      </c>
      <c r="I1998" s="30">
        <v>149.09399999999999</v>
      </c>
      <c r="J1998" s="30">
        <v>74.546999999999997</v>
      </c>
      <c r="K1998" s="30">
        <v>0</v>
      </c>
      <c r="L1998" s="30">
        <v>43.237000000000002</v>
      </c>
      <c r="M1998" s="30">
        <v>26.36</v>
      </c>
      <c r="N1998" s="30">
        <v>0</v>
      </c>
      <c r="O1998" s="30">
        <v>4.95</v>
      </c>
    </row>
    <row r="1999" spans="1:15" s="3" customFormat="1" ht="60.75" x14ac:dyDescent="0.25">
      <c r="A1999" s="25">
        <f t="shared" si="788"/>
        <v>1924</v>
      </c>
      <c r="B1999" s="22">
        <f t="shared" si="788"/>
        <v>4</v>
      </c>
      <c r="C1999" s="22">
        <v>919</v>
      </c>
      <c r="D1999" s="35" t="s">
        <v>3564</v>
      </c>
      <c r="E1999" s="18" t="s">
        <v>127</v>
      </c>
      <c r="F1999" s="18" t="s">
        <v>3565</v>
      </c>
      <c r="G1999" s="18" t="s">
        <v>3556</v>
      </c>
      <c r="H1999" s="18" t="s">
        <v>3557</v>
      </c>
      <c r="I1999" s="30">
        <v>498.97399999999999</v>
      </c>
      <c r="J1999" s="30">
        <v>219.48699999999999</v>
      </c>
      <c r="K1999" s="30">
        <v>0</v>
      </c>
      <c r="L1999" s="30">
        <v>189.72200000000001</v>
      </c>
      <c r="M1999" s="30">
        <v>0</v>
      </c>
      <c r="N1999" s="30">
        <v>60</v>
      </c>
      <c r="O1999" s="30">
        <v>29.765000000000001</v>
      </c>
    </row>
    <row r="2000" spans="1:15" s="3" customFormat="1" ht="60.75" x14ac:dyDescent="0.25">
      <c r="A2000" s="25">
        <f t="shared" si="788"/>
        <v>1925</v>
      </c>
      <c r="B2000" s="22">
        <f t="shared" si="788"/>
        <v>5</v>
      </c>
      <c r="C2000" s="22">
        <v>2226</v>
      </c>
      <c r="D2000" s="35" t="s">
        <v>3566</v>
      </c>
      <c r="E2000" s="18" t="s">
        <v>127</v>
      </c>
      <c r="F2000" s="18" t="s">
        <v>3567</v>
      </c>
      <c r="G2000" s="18" t="s">
        <v>3556</v>
      </c>
      <c r="H2000" s="18" t="s">
        <v>3568</v>
      </c>
      <c r="I2000" s="30">
        <v>126.66</v>
      </c>
      <c r="J2000" s="30">
        <v>63.33</v>
      </c>
      <c r="K2000" s="30">
        <v>0</v>
      </c>
      <c r="L2000" s="30">
        <v>31.664999999999999</v>
      </c>
      <c r="M2000" s="30">
        <v>25</v>
      </c>
      <c r="N2000" s="30">
        <v>6.665</v>
      </c>
      <c r="O2000" s="30">
        <v>0</v>
      </c>
    </row>
    <row r="2001" spans="1:15" s="3" customFormat="1" ht="75" x14ac:dyDescent="0.25">
      <c r="A2001" s="25">
        <f t="shared" si="788"/>
        <v>1926</v>
      </c>
      <c r="B2001" s="22">
        <f t="shared" si="788"/>
        <v>6</v>
      </c>
      <c r="C2001" s="22">
        <v>2526</v>
      </c>
      <c r="D2001" s="35" t="s">
        <v>3569</v>
      </c>
      <c r="E2001" s="18" t="s">
        <v>127</v>
      </c>
      <c r="F2001" s="18" t="s">
        <v>3570</v>
      </c>
      <c r="G2001" s="18" t="s">
        <v>3556</v>
      </c>
      <c r="H2001" s="18" t="s">
        <v>3571</v>
      </c>
      <c r="I2001" s="30">
        <v>100.905</v>
      </c>
      <c r="J2001" s="30">
        <v>50.451999999999998</v>
      </c>
      <c r="K2001" s="30">
        <v>0</v>
      </c>
      <c r="L2001" s="30">
        <v>26.952999999999999</v>
      </c>
      <c r="M2001" s="30">
        <v>23.5</v>
      </c>
      <c r="N2001" s="30">
        <v>0</v>
      </c>
      <c r="O2001" s="30">
        <v>0</v>
      </c>
    </row>
    <row r="2002" spans="1:15" s="10" customFormat="1" ht="20.25" x14ac:dyDescent="0.3">
      <c r="A2002" s="26"/>
      <c r="B2002" s="6">
        <v>25</v>
      </c>
      <c r="C2002" s="6"/>
      <c r="D2002" s="7" t="s">
        <v>3572</v>
      </c>
      <c r="E2002" s="20"/>
      <c r="F2002" s="20"/>
      <c r="G2002" s="20"/>
      <c r="H2002" s="20"/>
      <c r="I2002" s="11">
        <f>SUM(I2003:I2027)</f>
        <v>8738.6409999999996</v>
      </c>
      <c r="J2002" s="11">
        <f t="shared" ref="J2002:O2002" si="796">SUM(J2003:J2027)</f>
        <v>4365.8330000000005</v>
      </c>
      <c r="K2002" s="11">
        <f t="shared" si="796"/>
        <v>0</v>
      </c>
      <c r="L2002" s="11">
        <f t="shared" si="796"/>
        <v>2101.3820000000005</v>
      </c>
      <c r="M2002" s="11">
        <f t="shared" si="796"/>
        <v>2271.4259999999995</v>
      </c>
      <c r="N2002" s="11">
        <f t="shared" si="796"/>
        <v>0</v>
      </c>
      <c r="O2002" s="11">
        <f t="shared" si="796"/>
        <v>0</v>
      </c>
    </row>
    <row r="2003" spans="1:15" s="3" customFormat="1" ht="60.75" x14ac:dyDescent="0.25">
      <c r="A2003" s="25">
        <f>A2001+1</f>
        <v>1927</v>
      </c>
      <c r="B2003" s="22">
        <v>1</v>
      </c>
      <c r="C2003" s="22">
        <v>2122</v>
      </c>
      <c r="D2003" s="35" t="s">
        <v>3573</v>
      </c>
      <c r="E2003" s="18" t="s">
        <v>6</v>
      </c>
      <c r="F2003" s="18" t="s">
        <v>3574</v>
      </c>
      <c r="G2003" s="18" t="s">
        <v>3575</v>
      </c>
      <c r="H2003" s="18" t="s">
        <v>3576</v>
      </c>
      <c r="I2003" s="30">
        <v>217.55</v>
      </c>
      <c r="J2003" s="30">
        <v>108.77500000000001</v>
      </c>
      <c r="K2003" s="30">
        <v>0</v>
      </c>
      <c r="L2003" s="30">
        <v>52.215000000000003</v>
      </c>
      <c r="M2003" s="30">
        <v>56.56</v>
      </c>
      <c r="N2003" s="30">
        <v>0</v>
      </c>
      <c r="O2003" s="30">
        <v>0</v>
      </c>
    </row>
    <row r="2004" spans="1:15" s="3" customFormat="1" ht="40.5" x14ac:dyDescent="0.25">
      <c r="A2004" s="25">
        <f t="shared" si="788"/>
        <v>1928</v>
      </c>
      <c r="B2004" s="22">
        <f>B2003+1</f>
        <v>2</v>
      </c>
      <c r="C2004" s="22">
        <v>2139</v>
      </c>
      <c r="D2004" s="35" t="s">
        <v>3577</v>
      </c>
      <c r="E2004" s="18" t="s">
        <v>6</v>
      </c>
      <c r="F2004" s="18" t="s">
        <v>3574</v>
      </c>
      <c r="G2004" s="18" t="s">
        <v>3575</v>
      </c>
      <c r="H2004" s="18" t="s">
        <v>3578</v>
      </c>
      <c r="I2004" s="30">
        <v>499.96</v>
      </c>
      <c r="J2004" s="30">
        <v>249.96</v>
      </c>
      <c r="K2004" s="30">
        <v>0</v>
      </c>
      <c r="L2004" s="30">
        <v>120</v>
      </c>
      <c r="M2004" s="30">
        <v>130</v>
      </c>
      <c r="N2004" s="30">
        <v>0</v>
      </c>
      <c r="O2004" s="30">
        <v>0</v>
      </c>
    </row>
    <row r="2005" spans="1:15" s="3" customFormat="1" ht="60.75" x14ac:dyDescent="0.25">
      <c r="A2005" s="25">
        <f t="shared" si="788"/>
        <v>1929</v>
      </c>
      <c r="B2005" s="22">
        <f>B2004+1</f>
        <v>3</v>
      </c>
      <c r="C2005" s="22">
        <v>2152</v>
      </c>
      <c r="D2005" s="35" t="s">
        <v>3579</v>
      </c>
      <c r="E2005" s="18" t="s">
        <v>6</v>
      </c>
      <c r="F2005" s="18" t="s">
        <v>3574</v>
      </c>
      <c r="G2005" s="18" t="s">
        <v>3575</v>
      </c>
      <c r="H2005" s="18" t="s">
        <v>3580</v>
      </c>
      <c r="I2005" s="30">
        <v>413.23200000000003</v>
      </c>
      <c r="J2005" s="30">
        <v>206.61600000000001</v>
      </c>
      <c r="K2005" s="30">
        <v>0</v>
      </c>
      <c r="L2005" s="30">
        <v>99.176000000000002</v>
      </c>
      <c r="M2005" s="30">
        <v>107.44</v>
      </c>
      <c r="N2005" s="30">
        <v>0</v>
      </c>
      <c r="O2005" s="30">
        <v>0</v>
      </c>
    </row>
    <row r="2006" spans="1:15" s="3" customFormat="1" ht="40.5" x14ac:dyDescent="0.25">
      <c r="A2006" s="25">
        <f t="shared" si="788"/>
        <v>1930</v>
      </c>
      <c r="B2006" s="22">
        <f t="shared" si="788"/>
        <v>4</v>
      </c>
      <c r="C2006" s="22">
        <v>2161</v>
      </c>
      <c r="D2006" s="35" t="s">
        <v>3581</v>
      </c>
      <c r="E2006" s="18" t="s">
        <v>6</v>
      </c>
      <c r="F2006" s="18" t="s">
        <v>3574</v>
      </c>
      <c r="G2006" s="18" t="s">
        <v>3575</v>
      </c>
      <c r="H2006" s="18" t="s">
        <v>3582</v>
      </c>
      <c r="I2006" s="30">
        <v>225.071</v>
      </c>
      <c r="J2006" s="30">
        <v>112.5</v>
      </c>
      <c r="K2006" s="30">
        <v>0</v>
      </c>
      <c r="L2006" s="30">
        <v>54.070999999999998</v>
      </c>
      <c r="M2006" s="30">
        <v>58.5</v>
      </c>
      <c r="N2006" s="30">
        <v>0</v>
      </c>
      <c r="O2006" s="30">
        <v>0</v>
      </c>
    </row>
    <row r="2007" spans="1:15" s="3" customFormat="1" ht="60.75" x14ac:dyDescent="0.25">
      <c r="A2007" s="25">
        <f t="shared" si="788"/>
        <v>1931</v>
      </c>
      <c r="B2007" s="22">
        <f t="shared" si="788"/>
        <v>5</v>
      </c>
      <c r="C2007" s="22">
        <v>1861</v>
      </c>
      <c r="D2007" s="35" t="s">
        <v>3583</v>
      </c>
      <c r="E2007" s="18" t="s">
        <v>26</v>
      </c>
      <c r="F2007" s="18" t="s">
        <v>3574</v>
      </c>
      <c r="G2007" s="18" t="s">
        <v>3575</v>
      </c>
      <c r="H2007" s="18" t="s">
        <v>3584</v>
      </c>
      <c r="I2007" s="30">
        <v>230.863</v>
      </c>
      <c r="J2007" s="30">
        <v>115.431</v>
      </c>
      <c r="K2007" s="30">
        <v>0</v>
      </c>
      <c r="L2007" s="30">
        <v>55.408000000000001</v>
      </c>
      <c r="M2007" s="30">
        <v>60.024000000000001</v>
      </c>
      <c r="N2007" s="30">
        <v>0</v>
      </c>
      <c r="O2007" s="30">
        <v>0</v>
      </c>
    </row>
    <row r="2008" spans="1:15" s="3" customFormat="1" ht="60.75" x14ac:dyDescent="0.25">
      <c r="A2008" s="25">
        <f t="shared" si="788"/>
        <v>1932</v>
      </c>
      <c r="B2008" s="22">
        <f t="shared" si="788"/>
        <v>6</v>
      </c>
      <c r="C2008" s="22">
        <v>1864</v>
      </c>
      <c r="D2008" s="35" t="s">
        <v>3585</v>
      </c>
      <c r="E2008" s="18" t="s">
        <v>26</v>
      </c>
      <c r="F2008" s="18" t="s">
        <v>3574</v>
      </c>
      <c r="G2008" s="18" t="s">
        <v>3575</v>
      </c>
      <c r="H2008" s="18" t="s">
        <v>3586</v>
      </c>
      <c r="I2008" s="30">
        <v>499.66699999999997</v>
      </c>
      <c r="J2008" s="30">
        <v>249.833</v>
      </c>
      <c r="K2008" s="30">
        <v>0</v>
      </c>
      <c r="L2008" s="30">
        <v>119.92100000000001</v>
      </c>
      <c r="M2008" s="30">
        <v>129.91300000000001</v>
      </c>
      <c r="N2008" s="30">
        <v>0</v>
      </c>
      <c r="O2008" s="30">
        <v>0</v>
      </c>
    </row>
    <row r="2009" spans="1:15" s="3" customFormat="1" ht="40.5" x14ac:dyDescent="0.25">
      <c r="A2009" s="25">
        <f t="shared" si="788"/>
        <v>1933</v>
      </c>
      <c r="B2009" s="22">
        <f t="shared" si="788"/>
        <v>7</v>
      </c>
      <c r="C2009" s="22">
        <v>1879</v>
      </c>
      <c r="D2009" s="35" t="s">
        <v>3587</v>
      </c>
      <c r="E2009" s="18" t="s">
        <v>26</v>
      </c>
      <c r="F2009" s="18" t="s">
        <v>3574</v>
      </c>
      <c r="G2009" s="18" t="s">
        <v>3575</v>
      </c>
      <c r="H2009" s="18" t="s">
        <v>3584</v>
      </c>
      <c r="I2009" s="30">
        <v>226.535</v>
      </c>
      <c r="J2009" s="30">
        <v>111.03100000000001</v>
      </c>
      <c r="K2009" s="30">
        <v>0</v>
      </c>
      <c r="L2009" s="30">
        <v>55.588999999999999</v>
      </c>
      <c r="M2009" s="30">
        <v>59.914999999999999</v>
      </c>
      <c r="N2009" s="30">
        <v>0</v>
      </c>
      <c r="O2009" s="30">
        <v>0</v>
      </c>
    </row>
    <row r="2010" spans="1:15" s="3" customFormat="1" ht="60.75" x14ac:dyDescent="0.25">
      <c r="A2010" s="25">
        <f t="shared" si="788"/>
        <v>1934</v>
      </c>
      <c r="B2010" s="22">
        <f t="shared" si="788"/>
        <v>8</v>
      </c>
      <c r="C2010" s="22">
        <v>1889</v>
      </c>
      <c r="D2010" s="35" t="s">
        <v>3588</v>
      </c>
      <c r="E2010" s="18" t="s">
        <v>26</v>
      </c>
      <c r="F2010" s="18" t="s">
        <v>3574</v>
      </c>
      <c r="G2010" s="18" t="s">
        <v>3575</v>
      </c>
      <c r="H2010" s="18" t="s">
        <v>54</v>
      </c>
      <c r="I2010" s="30">
        <v>310.78800000000001</v>
      </c>
      <c r="J2010" s="30">
        <v>154.80099999999999</v>
      </c>
      <c r="K2010" s="30">
        <v>0</v>
      </c>
      <c r="L2010" s="30">
        <v>77.408000000000001</v>
      </c>
      <c r="M2010" s="30">
        <v>78.578999999999994</v>
      </c>
      <c r="N2010" s="30">
        <v>0</v>
      </c>
      <c r="O2010" s="30">
        <v>0</v>
      </c>
    </row>
    <row r="2011" spans="1:15" s="3" customFormat="1" ht="60.75" x14ac:dyDescent="0.25">
      <c r="A2011" s="25">
        <f t="shared" si="788"/>
        <v>1935</v>
      </c>
      <c r="B2011" s="22">
        <f t="shared" si="788"/>
        <v>9</v>
      </c>
      <c r="C2011" s="22">
        <v>1907</v>
      </c>
      <c r="D2011" s="35" t="s">
        <v>3589</v>
      </c>
      <c r="E2011" s="18" t="s">
        <v>26</v>
      </c>
      <c r="F2011" s="18" t="s">
        <v>3574</v>
      </c>
      <c r="G2011" s="18" t="s">
        <v>3575</v>
      </c>
      <c r="H2011" s="18" t="s">
        <v>3590</v>
      </c>
      <c r="I2011" s="30">
        <v>499.99099999999999</v>
      </c>
      <c r="J2011" s="30">
        <v>249.995</v>
      </c>
      <c r="K2011" s="30">
        <v>0</v>
      </c>
      <c r="L2011" s="30">
        <v>119.998</v>
      </c>
      <c r="M2011" s="30">
        <v>129.99799999999999</v>
      </c>
      <c r="N2011" s="30">
        <v>0</v>
      </c>
      <c r="O2011" s="30">
        <v>0</v>
      </c>
    </row>
    <row r="2012" spans="1:15" s="3" customFormat="1" ht="60.75" x14ac:dyDescent="0.25">
      <c r="A2012" s="25">
        <f t="shared" si="788"/>
        <v>1936</v>
      </c>
      <c r="B2012" s="22">
        <f t="shared" si="788"/>
        <v>10</v>
      </c>
      <c r="C2012" s="22">
        <v>1994</v>
      </c>
      <c r="D2012" s="35" t="s">
        <v>3591</v>
      </c>
      <c r="E2012" s="18" t="s">
        <v>26</v>
      </c>
      <c r="F2012" s="18" t="s">
        <v>3574</v>
      </c>
      <c r="G2012" s="18" t="s">
        <v>3575</v>
      </c>
      <c r="H2012" s="18" t="s">
        <v>54</v>
      </c>
      <c r="I2012" s="30">
        <v>156.98400000000001</v>
      </c>
      <c r="J2012" s="30">
        <v>78.492000000000004</v>
      </c>
      <c r="K2012" s="30">
        <v>0</v>
      </c>
      <c r="L2012" s="30">
        <v>37.676000000000002</v>
      </c>
      <c r="M2012" s="30">
        <v>40.816000000000003</v>
      </c>
      <c r="N2012" s="30">
        <v>0</v>
      </c>
      <c r="O2012" s="30">
        <v>0</v>
      </c>
    </row>
    <row r="2013" spans="1:15" s="3" customFormat="1" ht="60.75" x14ac:dyDescent="0.25">
      <c r="A2013" s="25">
        <f t="shared" si="788"/>
        <v>1937</v>
      </c>
      <c r="B2013" s="22">
        <f t="shared" si="788"/>
        <v>11</v>
      </c>
      <c r="C2013" s="22">
        <v>2004</v>
      </c>
      <c r="D2013" s="35" t="s">
        <v>3592</v>
      </c>
      <c r="E2013" s="18" t="s">
        <v>26</v>
      </c>
      <c r="F2013" s="18" t="s">
        <v>3574</v>
      </c>
      <c r="G2013" s="18" t="s">
        <v>3575</v>
      </c>
      <c r="H2013" s="18" t="s">
        <v>54</v>
      </c>
      <c r="I2013" s="30">
        <v>491.15100000000001</v>
      </c>
      <c r="J2013" s="30">
        <v>245.57499999999999</v>
      </c>
      <c r="K2013" s="30">
        <v>0</v>
      </c>
      <c r="L2013" s="30">
        <v>117.876</v>
      </c>
      <c r="M2013" s="30">
        <v>127.7</v>
      </c>
      <c r="N2013" s="30">
        <v>0</v>
      </c>
      <c r="O2013" s="30">
        <v>0</v>
      </c>
    </row>
    <row r="2014" spans="1:15" s="3" customFormat="1" ht="60.75" x14ac:dyDescent="0.25">
      <c r="A2014" s="25">
        <f t="shared" si="788"/>
        <v>1938</v>
      </c>
      <c r="B2014" s="22">
        <f t="shared" si="788"/>
        <v>12</v>
      </c>
      <c r="C2014" s="22">
        <v>2064</v>
      </c>
      <c r="D2014" s="35" t="s">
        <v>3593</v>
      </c>
      <c r="E2014" s="18" t="s">
        <v>26</v>
      </c>
      <c r="F2014" s="18" t="s">
        <v>3574</v>
      </c>
      <c r="G2014" s="18" t="s">
        <v>3575</v>
      </c>
      <c r="H2014" s="18" t="s">
        <v>3590</v>
      </c>
      <c r="I2014" s="30">
        <v>126.10599999999999</v>
      </c>
      <c r="J2014" s="30">
        <v>63.052999999999997</v>
      </c>
      <c r="K2014" s="30">
        <v>0</v>
      </c>
      <c r="L2014" s="30">
        <v>30.265999999999998</v>
      </c>
      <c r="M2014" s="30">
        <v>32.786999999999999</v>
      </c>
      <c r="N2014" s="30">
        <v>0</v>
      </c>
      <c r="O2014" s="30">
        <v>0</v>
      </c>
    </row>
    <row r="2015" spans="1:15" s="3" customFormat="1" ht="60.75" x14ac:dyDescent="0.25">
      <c r="A2015" s="25">
        <f t="shared" si="788"/>
        <v>1939</v>
      </c>
      <c r="B2015" s="22">
        <f t="shared" si="788"/>
        <v>13</v>
      </c>
      <c r="C2015" s="22">
        <v>2246</v>
      </c>
      <c r="D2015" s="35" t="s">
        <v>3594</v>
      </c>
      <c r="E2015" s="18" t="s">
        <v>26</v>
      </c>
      <c r="F2015" s="18" t="s">
        <v>3574</v>
      </c>
      <c r="G2015" s="18" t="s">
        <v>3575</v>
      </c>
      <c r="H2015" s="18" t="s">
        <v>3578</v>
      </c>
      <c r="I2015" s="30">
        <v>120.727</v>
      </c>
      <c r="J2015" s="30">
        <v>60.363</v>
      </c>
      <c r="K2015" s="30">
        <v>0</v>
      </c>
      <c r="L2015" s="30">
        <v>28.975000000000001</v>
      </c>
      <c r="M2015" s="30">
        <v>31.388999999999999</v>
      </c>
      <c r="N2015" s="30">
        <v>0</v>
      </c>
      <c r="O2015" s="30">
        <v>0</v>
      </c>
    </row>
    <row r="2016" spans="1:15" s="3" customFormat="1" ht="60.75" x14ac:dyDescent="0.25">
      <c r="A2016" s="25">
        <f t="shared" si="788"/>
        <v>1940</v>
      </c>
      <c r="B2016" s="22">
        <f t="shared" si="788"/>
        <v>14</v>
      </c>
      <c r="C2016" s="22">
        <v>1893</v>
      </c>
      <c r="D2016" s="35" t="s">
        <v>3595</v>
      </c>
      <c r="E2016" s="18" t="s">
        <v>24</v>
      </c>
      <c r="F2016" s="18" t="s">
        <v>3574</v>
      </c>
      <c r="G2016" s="18" t="s">
        <v>3575</v>
      </c>
      <c r="H2016" s="18" t="s">
        <v>3596</v>
      </c>
      <c r="I2016" s="30">
        <v>232.2</v>
      </c>
      <c r="J2016" s="30">
        <v>116.1</v>
      </c>
      <c r="K2016" s="30">
        <v>0</v>
      </c>
      <c r="L2016" s="30">
        <v>57</v>
      </c>
      <c r="M2016" s="30">
        <v>59.1</v>
      </c>
      <c r="N2016" s="30">
        <v>0</v>
      </c>
      <c r="O2016" s="30">
        <v>0</v>
      </c>
    </row>
    <row r="2017" spans="1:15" s="3" customFormat="1" ht="40.5" x14ac:dyDescent="0.25">
      <c r="A2017" s="25">
        <f t="shared" si="788"/>
        <v>1941</v>
      </c>
      <c r="B2017" s="22">
        <f t="shared" si="788"/>
        <v>15</v>
      </c>
      <c r="C2017" s="22">
        <v>1894</v>
      </c>
      <c r="D2017" s="35" t="s">
        <v>3597</v>
      </c>
      <c r="E2017" s="18" t="s">
        <v>24</v>
      </c>
      <c r="F2017" s="18" t="s">
        <v>3574</v>
      </c>
      <c r="G2017" s="18" t="s">
        <v>3575</v>
      </c>
      <c r="H2017" s="18" t="s">
        <v>3590</v>
      </c>
      <c r="I2017" s="30">
        <v>287.54399999999998</v>
      </c>
      <c r="J2017" s="30">
        <v>143.77199999999999</v>
      </c>
      <c r="K2017" s="30">
        <v>0</v>
      </c>
      <c r="L2017" s="30">
        <v>69.010999999999996</v>
      </c>
      <c r="M2017" s="30">
        <v>74.760999999999996</v>
      </c>
      <c r="N2017" s="30">
        <v>0</v>
      </c>
      <c r="O2017" s="30">
        <v>0</v>
      </c>
    </row>
    <row r="2018" spans="1:15" s="3" customFormat="1" ht="48" customHeight="1" x14ac:dyDescent="0.25">
      <c r="A2018" s="25">
        <f t="shared" si="788"/>
        <v>1942</v>
      </c>
      <c r="B2018" s="22">
        <f t="shared" si="788"/>
        <v>16</v>
      </c>
      <c r="C2018" s="22">
        <v>2016</v>
      </c>
      <c r="D2018" s="35" t="s">
        <v>3598</v>
      </c>
      <c r="E2018" s="18" t="s">
        <v>24</v>
      </c>
      <c r="F2018" s="18" t="s">
        <v>3574</v>
      </c>
      <c r="G2018" s="18" t="s">
        <v>3575</v>
      </c>
      <c r="H2018" s="18" t="s">
        <v>3580</v>
      </c>
      <c r="I2018" s="30">
        <v>499.95100000000002</v>
      </c>
      <c r="J2018" s="30">
        <v>249.97499999999999</v>
      </c>
      <c r="K2018" s="30">
        <v>0</v>
      </c>
      <c r="L2018" s="30">
        <v>119.98699999999999</v>
      </c>
      <c r="M2018" s="30">
        <v>129.989</v>
      </c>
      <c r="N2018" s="30">
        <v>0</v>
      </c>
      <c r="O2018" s="30">
        <v>0</v>
      </c>
    </row>
    <row r="2019" spans="1:15" s="3" customFormat="1" ht="72.75" customHeight="1" x14ac:dyDescent="0.25">
      <c r="A2019" s="25">
        <f t="shared" si="788"/>
        <v>1943</v>
      </c>
      <c r="B2019" s="22">
        <f t="shared" si="788"/>
        <v>17</v>
      </c>
      <c r="C2019" s="22">
        <v>1891</v>
      </c>
      <c r="D2019" s="35" t="s">
        <v>3599</v>
      </c>
      <c r="E2019" s="18" t="s">
        <v>127</v>
      </c>
      <c r="F2019" s="18" t="s">
        <v>3574</v>
      </c>
      <c r="G2019" s="18" t="s">
        <v>3575</v>
      </c>
      <c r="H2019" s="18" t="s">
        <v>3596</v>
      </c>
      <c r="I2019" s="30">
        <v>273.47899999999998</v>
      </c>
      <c r="J2019" s="30">
        <v>136.251</v>
      </c>
      <c r="K2019" s="30">
        <v>0</v>
      </c>
      <c r="L2019" s="30">
        <v>63.613999999999997</v>
      </c>
      <c r="M2019" s="30">
        <v>73.614000000000004</v>
      </c>
      <c r="N2019" s="30">
        <v>0</v>
      </c>
      <c r="O2019" s="30">
        <v>0</v>
      </c>
    </row>
    <row r="2020" spans="1:15" s="3" customFormat="1" ht="66" customHeight="1" x14ac:dyDescent="0.25">
      <c r="A2020" s="25">
        <f t="shared" si="788"/>
        <v>1944</v>
      </c>
      <c r="B2020" s="22">
        <f t="shared" si="788"/>
        <v>18</v>
      </c>
      <c r="C2020" s="22">
        <v>1904</v>
      </c>
      <c r="D2020" s="35" t="s">
        <v>3600</v>
      </c>
      <c r="E2020" s="18" t="s">
        <v>127</v>
      </c>
      <c r="F2020" s="18" t="s">
        <v>3574</v>
      </c>
      <c r="G2020" s="18" t="s">
        <v>3575</v>
      </c>
      <c r="H2020" s="18" t="s">
        <v>3590</v>
      </c>
      <c r="I2020" s="30">
        <v>499.71</v>
      </c>
      <c r="J2020" s="30">
        <v>249.85499999999999</v>
      </c>
      <c r="K2020" s="30">
        <v>0</v>
      </c>
      <c r="L2020" s="30">
        <v>119.93</v>
      </c>
      <c r="M2020" s="30">
        <v>129.92500000000001</v>
      </c>
      <c r="N2020" s="30">
        <v>0</v>
      </c>
      <c r="O2020" s="30">
        <v>0</v>
      </c>
    </row>
    <row r="2021" spans="1:15" s="3" customFormat="1" ht="71.25" customHeight="1" x14ac:dyDescent="0.25">
      <c r="A2021" s="25">
        <f t="shared" si="788"/>
        <v>1945</v>
      </c>
      <c r="B2021" s="22">
        <f t="shared" si="788"/>
        <v>19</v>
      </c>
      <c r="C2021" s="22">
        <v>1905</v>
      </c>
      <c r="D2021" s="35" t="s">
        <v>3601</v>
      </c>
      <c r="E2021" s="18" t="s">
        <v>127</v>
      </c>
      <c r="F2021" s="18" t="s">
        <v>3574</v>
      </c>
      <c r="G2021" s="18" t="s">
        <v>3575</v>
      </c>
      <c r="H2021" s="18" t="s">
        <v>3590</v>
      </c>
      <c r="I2021" s="30">
        <v>152</v>
      </c>
      <c r="J2021" s="30">
        <v>76</v>
      </c>
      <c r="K2021" s="30">
        <v>0</v>
      </c>
      <c r="L2021" s="30">
        <v>37</v>
      </c>
      <c r="M2021" s="30">
        <v>39</v>
      </c>
      <c r="N2021" s="30">
        <v>0</v>
      </c>
      <c r="O2021" s="30">
        <v>0</v>
      </c>
    </row>
    <row r="2022" spans="1:15" s="3" customFormat="1" ht="70.5" customHeight="1" x14ac:dyDescent="0.25">
      <c r="A2022" s="25">
        <f t="shared" si="788"/>
        <v>1946</v>
      </c>
      <c r="B2022" s="22">
        <f t="shared" si="788"/>
        <v>20</v>
      </c>
      <c r="C2022" s="22">
        <v>2113</v>
      </c>
      <c r="D2022" s="35" t="s">
        <v>4156</v>
      </c>
      <c r="E2022" s="18" t="s">
        <v>127</v>
      </c>
      <c r="F2022" s="18" t="s">
        <v>3574</v>
      </c>
      <c r="G2022" s="18" t="s">
        <v>3575</v>
      </c>
      <c r="H2022" s="18" t="s">
        <v>54</v>
      </c>
      <c r="I2022" s="30">
        <v>499.82799999999997</v>
      </c>
      <c r="J2022" s="30">
        <v>249.828</v>
      </c>
      <c r="K2022" s="30">
        <v>0</v>
      </c>
      <c r="L2022" s="30">
        <v>120</v>
      </c>
      <c r="M2022" s="30">
        <v>130</v>
      </c>
      <c r="N2022" s="30">
        <v>0</v>
      </c>
      <c r="O2022" s="30">
        <v>0</v>
      </c>
    </row>
    <row r="2023" spans="1:15" s="3" customFormat="1" ht="81" x14ac:dyDescent="0.25">
      <c r="A2023" s="25">
        <f t="shared" si="788"/>
        <v>1947</v>
      </c>
      <c r="B2023" s="22">
        <f t="shared" si="788"/>
        <v>21</v>
      </c>
      <c r="C2023" s="22">
        <v>2117</v>
      </c>
      <c r="D2023" s="35" t="s">
        <v>3602</v>
      </c>
      <c r="E2023" s="18" t="s">
        <v>127</v>
      </c>
      <c r="F2023" s="18" t="s">
        <v>3574</v>
      </c>
      <c r="G2023" s="18" t="s">
        <v>3575</v>
      </c>
      <c r="H2023" s="18" t="s">
        <v>54</v>
      </c>
      <c r="I2023" s="30">
        <v>499.98700000000002</v>
      </c>
      <c r="J2023" s="30">
        <v>249.98699999999999</v>
      </c>
      <c r="K2023" s="30">
        <v>0</v>
      </c>
      <c r="L2023" s="30">
        <v>120</v>
      </c>
      <c r="M2023" s="30">
        <v>130</v>
      </c>
      <c r="N2023" s="30">
        <v>0</v>
      </c>
      <c r="O2023" s="30">
        <v>0</v>
      </c>
    </row>
    <row r="2024" spans="1:15" s="3" customFormat="1" ht="84.75" customHeight="1" x14ac:dyDescent="0.25">
      <c r="A2024" s="25">
        <f t="shared" ref="A2024:B2041" si="797">A2023+1</f>
        <v>1948</v>
      </c>
      <c r="B2024" s="22">
        <f t="shared" si="797"/>
        <v>22</v>
      </c>
      <c r="C2024" s="22">
        <v>2074</v>
      </c>
      <c r="D2024" s="35" t="s">
        <v>3603</v>
      </c>
      <c r="E2024" s="18" t="s">
        <v>22</v>
      </c>
      <c r="F2024" s="18" t="s">
        <v>3574</v>
      </c>
      <c r="G2024" s="18" t="s">
        <v>3575</v>
      </c>
      <c r="H2024" s="18" t="s">
        <v>54</v>
      </c>
      <c r="I2024" s="30">
        <v>297.75299999999999</v>
      </c>
      <c r="J2024" s="30">
        <v>148.876</v>
      </c>
      <c r="K2024" s="30">
        <v>0</v>
      </c>
      <c r="L2024" s="30">
        <v>71.460999999999999</v>
      </c>
      <c r="M2024" s="30">
        <v>77.415999999999997</v>
      </c>
      <c r="N2024" s="30">
        <v>0</v>
      </c>
      <c r="O2024" s="30">
        <v>0</v>
      </c>
    </row>
    <row r="2025" spans="1:15" s="3" customFormat="1" ht="66" customHeight="1" x14ac:dyDescent="0.25">
      <c r="A2025" s="25">
        <f t="shared" si="797"/>
        <v>1949</v>
      </c>
      <c r="B2025" s="22">
        <f t="shared" si="797"/>
        <v>23</v>
      </c>
      <c r="C2025" s="22">
        <v>2084</v>
      </c>
      <c r="D2025" s="35" t="s">
        <v>3604</v>
      </c>
      <c r="E2025" s="18" t="s">
        <v>22</v>
      </c>
      <c r="F2025" s="18" t="s">
        <v>3574</v>
      </c>
      <c r="G2025" s="18" t="s">
        <v>3575</v>
      </c>
      <c r="H2025" s="18" t="s">
        <v>54</v>
      </c>
      <c r="I2025" s="30">
        <v>477.6</v>
      </c>
      <c r="J2025" s="30">
        <v>238.8</v>
      </c>
      <c r="K2025" s="30">
        <v>0</v>
      </c>
      <c r="L2025" s="30">
        <v>114.8</v>
      </c>
      <c r="M2025" s="30">
        <v>124</v>
      </c>
      <c r="N2025" s="30">
        <v>0</v>
      </c>
      <c r="O2025" s="30">
        <v>0</v>
      </c>
    </row>
    <row r="2026" spans="1:15" s="3" customFormat="1" ht="62.25" customHeight="1" x14ac:dyDescent="0.25">
      <c r="A2026" s="25">
        <f t="shared" si="797"/>
        <v>1950</v>
      </c>
      <c r="B2026" s="22">
        <f t="shared" si="797"/>
        <v>24</v>
      </c>
      <c r="C2026" s="22">
        <v>2089</v>
      </c>
      <c r="D2026" s="35" t="s">
        <v>3605</v>
      </c>
      <c r="E2026" s="18" t="s">
        <v>22</v>
      </c>
      <c r="F2026" s="18" t="s">
        <v>3574</v>
      </c>
      <c r="G2026" s="18" t="s">
        <v>3575</v>
      </c>
      <c r="H2026" s="18" t="s">
        <v>3596</v>
      </c>
      <c r="I2026" s="30">
        <v>499.96699999999998</v>
      </c>
      <c r="J2026" s="30">
        <v>249.96700000000001</v>
      </c>
      <c r="K2026" s="30">
        <v>0</v>
      </c>
      <c r="L2026" s="30">
        <v>120</v>
      </c>
      <c r="M2026" s="30">
        <v>130</v>
      </c>
      <c r="N2026" s="30">
        <v>0</v>
      </c>
      <c r="O2026" s="30">
        <v>0</v>
      </c>
    </row>
    <row r="2027" spans="1:15" s="3" customFormat="1" ht="66" customHeight="1" x14ac:dyDescent="0.25">
      <c r="A2027" s="25">
        <f t="shared" si="797"/>
        <v>1951</v>
      </c>
      <c r="B2027" s="22">
        <f t="shared" si="797"/>
        <v>25</v>
      </c>
      <c r="C2027" s="22">
        <v>2099</v>
      </c>
      <c r="D2027" s="35" t="s">
        <v>3606</v>
      </c>
      <c r="E2027" s="18" t="s">
        <v>22</v>
      </c>
      <c r="F2027" s="18" t="s">
        <v>3574</v>
      </c>
      <c r="G2027" s="18" t="s">
        <v>3575</v>
      </c>
      <c r="H2027" s="18" t="s">
        <v>54</v>
      </c>
      <c r="I2027" s="30">
        <v>499.99700000000001</v>
      </c>
      <c r="J2027" s="30">
        <v>249.99700000000001</v>
      </c>
      <c r="K2027" s="30">
        <v>0</v>
      </c>
      <c r="L2027" s="30">
        <v>120</v>
      </c>
      <c r="M2027" s="30">
        <v>130</v>
      </c>
      <c r="N2027" s="30">
        <v>0</v>
      </c>
      <c r="O2027" s="30">
        <v>0</v>
      </c>
    </row>
    <row r="2028" spans="1:15" s="10" customFormat="1" ht="20.25" x14ac:dyDescent="0.3">
      <c r="A2028" s="26"/>
      <c r="B2028" s="6">
        <v>16</v>
      </c>
      <c r="C2028" s="6"/>
      <c r="D2028" s="7" t="s">
        <v>3607</v>
      </c>
      <c r="E2028" s="20"/>
      <c r="F2028" s="20"/>
      <c r="G2028" s="20"/>
      <c r="H2028" s="20"/>
      <c r="I2028" s="11">
        <f>SUM(I2029:I2044)</f>
        <v>5022.7119999999995</v>
      </c>
      <c r="J2028" s="11">
        <f t="shared" ref="J2028:O2028" si="798">SUM(J2029:J2044)</f>
        <v>2504.9160000000002</v>
      </c>
      <c r="K2028" s="11">
        <f t="shared" si="798"/>
        <v>0</v>
      </c>
      <c r="L2028" s="11">
        <f t="shared" si="798"/>
        <v>1423.556</v>
      </c>
      <c r="M2028" s="11">
        <f t="shared" si="798"/>
        <v>469.98500000000001</v>
      </c>
      <c r="N2028" s="11">
        <f t="shared" si="798"/>
        <v>369.91499999999996</v>
      </c>
      <c r="O2028" s="11">
        <f t="shared" si="798"/>
        <v>254.34000000000003</v>
      </c>
    </row>
    <row r="2029" spans="1:15" s="3" customFormat="1" ht="79.5" customHeight="1" x14ac:dyDescent="0.25">
      <c r="A2029" s="25">
        <f>A2027+1</f>
        <v>1952</v>
      </c>
      <c r="B2029" s="22">
        <v>1</v>
      </c>
      <c r="C2029" s="22">
        <v>388</v>
      </c>
      <c r="D2029" s="35" t="s">
        <v>3608</v>
      </c>
      <c r="E2029" s="18" t="s">
        <v>26</v>
      </c>
      <c r="F2029" s="18" t="s">
        <v>4157</v>
      </c>
      <c r="G2029" s="18" t="s">
        <v>3609</v>
      </c>
      <c r="H2029" s="18" t="s">
        <v>732</v>
      </c>
      <c r="I2029" s="30">
        <v>149.68</v>
      </c>
      <c r="J2029" s="30">
        <v>74.84</v>
      </c>
      <c r="K2029" s="30">
        <v>0</v>
      </c>
      <c r="L2029" s="30">
        <v>36.840000000000003</v>
      </c>
      <c r="M2029" s="30">
        <v>16</v>
      </c>
      <c r="N2029" s="30">
        <v>22</v>
      </c>
      <c r="O2029" s="30">
        <v>0</v>
      </c>
    </row>
    <row r="2030" spans="1:15" s="3" customFormat="1" ht="81.75" customHeight="1" x14ac:dyDescent="0.25">
      <c r="A2030" s="25">
        <f t="shared" si="797"/>
        <v>1953</v>
      </c>
      <c r="B2030" s="22">
        <f>B2029+1</f>
        <v>2</v>
      </c>
      <c r="C2030" s="22">
        <v>2622</v>
      </c>
      <c r="D2030" s="35" t="s">
        <v>3610</v>
      </c>
      <c r="E2030" s="18" t="s">
        <v>26</v>
      </c>
      <c r="F2030" s="18" t="s">
        <v>4157</v>
      </c>
      <c r="G2030" s="18" t="s">
        <v>3609</v>
      </c>
      <c r="H2030" s="18" t="s">
        <v>732</v>
      </c>
      <c r="I2030" s="30">
        <v>295.05</v>
      </c>
      <c r="J2030" s="30">
        <v>147.52500000000001</v>
      </c>
      <c r="K2030" s="30">
        <v>0</v>
      </c>
      <c r="L2030" s="30">
        <v>59.01</v>
      </c>
      <c r="M2030" s="30">
        <v>58.453000000000003</v>
      </c>
      <c r="N2030" s="30">
        <v>0</v>
      </c>
      <c r="O2030" s="30">
        <v>30.062000000000001</v>
      </c>
    </row>
    <row r="2031" spans="1:15" s="3" customFormat="1" ht="60.75" x14ac:dyDescent="0.25">
      <c r="A2031" s="25">
        <f t="shared" si="797"/>
        <v>1954</v>
      </c>
      <c r="B2031" s="22">
        <f>B2030+1</f>
        <v>3</v>
      </c>
      <c r="C2031" s="22">
        <v>359</v>
      </c>
      <c r="D2031" s="35" t="s">
        <v>3611</v>
      </c>
      <c r="E2031" s="18" t="s">
        <v>24</v>
      </c>
      <c r="F2031" s="18" t="s">
        <v>3612</v>
      </c>
      <c r="G2031" s="18" t="s">
        <v>3609</v>
      </c>
      <c r="H2031" s="18" t="s">
        <v>3613</v>
      </c>
      <c r="I2031" s="30">
        <v>299.97000000000003</v>
      </c>
      <c r="J2031" s="30">
        <v>149.98500000000001</v>
      </c>
      <c r="K2031" s="30">
        <v>0</v>
      </c>
      <c r="L2031" s="30">
        <v>74.111000000000004</v>
      </c>
      <c r="M2031" s="30">
        <v>30</v>
      </c>
      <c r="N2031" s="30">
        <v>13</v>
      </c>
      <c r="O2031" s="30">
        <v>32.874000000000002</v>
      </c>
    </row>
    <row r="2032" spans="1:15" s="3" customFormat="1" ht="56.25" x14ac:dyDescent="0.25">
      <c r="A2032" s="25">
        <f t="shared" si="797"/>
        <v>1955</v>
      </c>
      <c r="B2032" s="22">
        <f t="shared" si="797"/>
        <v>4</v>
      </c>
      <c r="C2032" s="22">
        <v>2285</v>
      </c>
      <c r="D2032" s="35" t="s">
        <v>3614</v>
      </c>
      <c r="E2032" s="18" t="s">
        <v>24</v>
      </c>
      <c r="F2032" s="18" t="s">
        <v>3615</v>
      </c>
      <c r="G2032" s="18" t="s">
        <v>3609</v>
      </c>
      <c r="H2032" s="18" t="s">
        <v>3616</v>
      </c>
      <c r="I2032" s="30">
        <v>110.613</v>
      </c>
      <c r="J2032" s="30">
        <v>55.07</v>
      </c>
      <c r="K2032" s="30">
        <v>0</v>
      </c>
      <c r="L2032" s="30">
        <v>27.414999999999999</v>
      </c>
      <c r="M2032" s="30">
        <v>15</v>
      </c>
      <c r="N2032" s="30">
        <v>0</v>
      </c>
      <c r="O2032" s="30">
        <v>13.128</v>
      </c>
    </row>
    <row r="2033" spans="1:15" s="3" customFormat="1" ht="40.5" x14ac:dyDescent="0.25">
      <c r="A2033" s="25">
        <f t="shared" si="797"/>
        <v>1956</v>
      </c>
      <c r="B2033" s="22">
        <f t="shared" si="797"/>
        <v>5</v>
      </c>
      <c r="C2033" s="22">
        <v>261</v>
      </c>
      <c r="D2033" s="35" t="s">
        <v>3617</v>
      </c>
      <c r="E2033" s="18" t="s">
        <v>127</v>
      </c>
      <c r="F2033" s="18" t="s">
        <v>3618</v>
      </c>
      <c r="G2033" s="18" t="s">
        <v>3609</v>
      </c>
      <c r="H2033" s="18" t="s">
        <v>3619</v>
      </c>
      <c r="I2033" s="30">
        <v>159.84</v>
      </c>
      <c r="J2033" s="30">
        <v>79.92</v>
      </c>
      <c r="K2033" s="30">
        <v>0</v>
      </c>
      <c r="L2033" s="30">
        <v>39.92</v>
      </c>
      <c r="M2033" s="30">
        <v>24</v>
      </c>
      <c r="N2033" s="30">
        <v>16</v>
      </c>
      <c r="O2033" s="30">
        <v>0</v>
      </c>
    </row>
    <row r="2034" spans="1:15" ht="83.25" customHeight="1" x14ac:dyDescent="0.25">
      <c r="A2034" s="25">
        <f t="shared" si="797"/>
        <v>1957</v>
      </c>
      <c r="B2034" s="22">
        <f t="shared" si="797"/>
        <v>6</v>
      </c>
      <c r="C2034" s="23">
        <v>274</v>
      </c>
      <c r="D2034" s="36" t="s">
        <v>4158</v>
      </c>
      <c r="E2034" s="19" t="s">
        <v>127</v>
      </c>
      <c r="F2034" s="19" t="s">
        <v>4157</v>
      </c>
      <c r="G2034" s="19" t="s">
        <v>3609</v>
      </c>
      <c r="H2034" s="18" t="s">
        <v>732</v>
      </c>
      <c r="I2034" s="30">
        <v>299.97000000000003</v>
      </c>
      <c r="J2034" s="30">
        <v>149.95500000000001</v>
      </c>
      <c r="K2034" s="30">
        <v>0</v>
      </c>
      <c r="L2034" s="30">
        <v>73.522999999999996</v>
      </c>
      <c r="M2034" s="30">
        <v>30</v>
      </c>
      <c r="N2034" s="30">
        <v>10.414999999999999</v>
      </c>
      <c r="O2034" s="30">
        <v>36.076999999999998</v>
      </c>
    </row>
    <row r="2035" spans="1:15" ht="60.75" x14ac:dyDescent="0.25">
      <c r="A2035" s="25">
        <f t="shared" si="797"/>
        <v>1958</v>
      </c>
      <c r="B2035" s="22">
        <f t="shared" si="797"/>
        <v>7</v>
      </c>
      <c r="C2035" s="23">
        <v>296</v>
      </c>
      <c r="D2035" s="36" t="s">
        <v>3620</v>
      </c>
      <c r="E2035" s="19" t="s">
        <v>127</v>
      </c>
      <c r="F2035" s="19" t="s">
        <v>3621</v>
      </c>
      <c r="G2035" s="19" t="s">
        <v>3609</v>
      </c>
      <c r="H2035" s="18" t="s">
        <v>3613</v>
      </c>
      <c r="I2035" s="30">
        <v>358.85399999999998</v>
      </c>
      <c r="J2035" s="30">
        <v>179.42699999999999</v>
      </c>
      <c r="K2035" s="30">
        <v>0</v>
      </c>
      <c r="L2035" s="30">
        <v>89.427000000000007</v>
      </c>
      <c r="M2035" s="30">
        <v>30</v>
      </c>
      <c r="N2035" s="30">
        <v>60</v>
      </c>
      <c r="O2035" s="30">
        <v>0</v>
      </c>
    </row>
    <row r="2036" spans="1:15" ht="60.75" x14ac:dyDescent="0.25">
      <c r="A2036" s="25">
        <f t="shared" si="797"/>
        <v>1959</v>
      </c>
      <c r="B2036" s="22">
        <f t="shared" si="797"/>
        <v>8</v>
      </c>
      <c r="C2036" s="23">
        <v>607</v>
      </c>
      <c r="D2036" s="36" t="s">
        <v>4159</v>
      </c>
      <c r="E2036" s="19" t="s">
        <v>127</v>
      </c>
      <c r="F2036" s="19" t="s">
        <v>18</v>
      </c>
      <c r="G2036" s="19" t="s">
        <v>3609</v>
      </c>
      <c r="H2036" s="18" t="s">
        <v>66</v>
      </c>
      <c r="I2036" s="30">
        <v>250.26</v>
      </c>
      <c r="J2036" s="30">
        <v>125</v>
      </c>
      <c r="K2036" s="30">
        <v>0</v>
      </c>
      <c r="L2036" s="30">
        <v>75.260000000000005</v>
      </c>
      <c r="M2036" s="30">
        <v>0</v>
      </c>
      <c r="N2036" s="30">
        <v>25</v>
      </c>
      <c r="O2036" s="30">
        <v>25</v>
      </c>
    </row>
    <row r="2037" spans="1:15" ht="81" x14ac:dyDescent="0.25">
      <c r="A2037" s="25">
        <f t="shared" si="797"/>
        <v>1960</v>
      </c>
      <c r="B2037" s="22">
        <f t="shared" si="797"/>
        <v>9</v>
      </c>
      <c r="C2037" s="23">
        <v>939</v>
      </c>
      <c r="D2037" s="36" t="s">
        <v>3622</v>
      </c>
      <c r="E2037" s="19" t="s">
        <v>127</v>
      </c>
      <c r="F2037" s="19" t="s">
        <v>254</v>
      </c>
      <c r="G2037" s="19" t="s">
        <v>3609</v>
      </c>
      <c r="H2037" s="18" t="s">
        <v>3623</v>
      </c>
      <c r="I2037" s="30">
        <v>166.029</v>
      </c>
      <c r="J2037" s="30">
        <v>77</v>
      </c>
      <c r="K2037" s="30">
        <v>0</v>
      </c>
      <c r="L2037" s="30">
        <v>47.087000000000003</v>
      </c>
      <c r="M2037" s="30">
        <v>9</v>
      </c>
      <c r="N2037" s="30">
        <v>14</v>
      </c>
      <c r="O2037" s="30">
        <v>18.942</v>
      </c>
    </row>
    <row r="2038" spans="1:15" ht="60.75" x14ac:dyDescent="0.25">
      <c r="A2038" s="25">
        <f t="shared" si="797"/>
        <v>1961</v>
      </c>
      <c r="B2038" s="22">
        <f t="shared" si="797"/>
        <v>10</v>
      </c>
      <c r="C2038" s="23">
        <v>1089</v>
      </c>
      <c r="D2038" s="36" t="s">
        <v>3624</v>
      </c>
      <c r="E2038" s="19" t="s">
        <v>127</v>
      </c>
      <c r="F2038" s="19" t="s">
        <v>3625</v>
      </c>
      <c r="G2038" s="19" t="s">
        <v>3609</v>
      </c>
      <c r="H2038" s="18" t="s">
        <v>3626</v>
      </c>
      <c r="I2038" s="30">
        <v>498.51799999999997</v>
      </c>
      <c r="J2038" s="30">
        <v>249.25899999999999</v>
      </c>
      <c r="K2038" s="30">
        <v>0</v>
      </c>
      <c r="L2038" s="30">
        <v>177.25899999999999</v>
      </c>
      <c r="M2038" s="30">
        <v>47</v>
      </c>
      <c r="N2038" s="30">
        <v>25</v>
      </c>
      <c r="O2038" s="30">
        <v>0</v>
      </c>
    </row>
    <row r="2039" spans="1:15" ht="56.25" x14ac:dyDescent="0.25">
      <c r="A2039" s="25">
        <f t="shared" si="797"/>
        <v>1962</v>
      </c>
      <c r="B2039" s="22">
        <f t="shared" si="797"/>
        <v>11</v>
      </c>
      <c r="C2039" s="23">
        <v>1448</v>
      </c>
      <c r="D2039" s="36" t="s">
        <v>3627</v>
      </c>
      <c r="E2039" s="19" t="s">
        <v>127</v>
      </c>
      <c r="F2039" s="19" t="s">
        <v>3628</v>
      </c>
      <c r="G2039" s="19" t="s">
        <v>3609</v>
      </c>
      <c r="H2039" s="18" t="s">
        <v>3619</v>
      </c>
      <c r="I2039" s="30">
        <v>488.67099999999999</v>
      </c>
      <c r="J2039" s="30">
        <v>244.33500000000001</v>
      </c>
      <c r="K2039" s="30">
        <v>0</v>
      </c>
      <c r="L2039" s="30">
        <v>135.50299999999999</v>
      </c>
      <c r="M2039" s="30">
        <v>65</v>
      </c>
      <c r="N2039" s="30">
        <v>15</v>
      </c>
      <c r="O2039" s="30">
        <v>28.832999999999998</v>
      </c>
    </row>
    <row r="2040" spans="1:15" ht="60.75" x14ac:dyDescent="0.25">
      <c r="A2040" s="25">
        <f t="shared" si="797"/>
        <v>1963</v>
      </c>
      <c r="B2040" s="22">
        <f t="shared" si="797"/>
        <v>12</v>
      </c>
      <c r="C2040" s="23">
        <v>1819</v>
      </c>
      <c r="D2040" s="36" t="s">
        <v>3629</v>
      </c>
      <c r="E2040" s="19" t="s">
        <v>127</v>
      </c>
      <c r="F2040" s="19" t="s">
        <v>3630</v>
      </c>
      <c r="G2040" s="19" t="s">
        <v>3609</v>
      </c>
      <c r="H2040" s="18" t="s">
        <v>3631</v>
      </c>
      <c r="I2040" s="30">
        <v>134.535</v>
      </c>
      <c r="J2040" s="30">
        <v>67.266999999999996</v>
      </c>
      <c r="K2040" s="30">
        <v>0</v>
      </c>
      <c r="L2040" s="30">
        <v>45.533000000000001</v>
      </c>
      <c r="M2040" s="30">
        <v>5</v>
      </c>
      <c r="N2040" s="30">
        <v>12</v>
      </c>
      <c r="O2040" s="30">
        <v>4.7350000000000003</v>
      </c>
    </row>
    <row r="2041" spans="1:15" ht="40.5" x14ac:dyDescent="0.25">
      <c r="A2041" s="25">
        <f t="shared" si="797"/>
        <v>1964</v>
      </c>
      <c r="B2041" s="22">
        <f t="shared" si="797"/>
        <v>13</v>
      </c>
      <c r="C2041" s="23">
        <v>1989</v>
      </c>
      <c r="D2041" s="36" t="s">
        <v>3632</v>
      </c>
      <c r="E2041" s="19" t="s">
        <v>127</v>
      </c>
      <c r="F2041" s="19" t="s">
        <v>3633</v>
      </c>
      <c r="G2041" s="19" t="s">
        <v>3609</v>
      </c>
      <c r="H2041" s="18" t="s">
        <v>3631</v>
      </c>
      <c r="I2041" s="30">
        <v>437.15</v>
      </c>
      <c r="J2041" s="30">
        <v>218.57499999999999</v>
      </c>
      <c r="K2041" s="30">
        <v>0</v>
      </c>
      <c r="L2041" s="30">
        <v>142.15700000000001</v>
      </c>
      <c r="M2041" s="30">
        <v>30</v>
      </c>
      <c r="N2041" s="30">
        <v>9</v>
      </c>
      <c r="O2041" s="30">
        <v>37.417999999999999</v>
      </c>
    </row>
    <row r="2042" spans="1:15" ht="69.75" customHeight="1" x14ac:dyDescent="0.25">
      <c r="A2042" s="25">
        <f t="shared" ref="A2042:B2042" si="799">A2041+1</f>
        <v>1965</v>
      </c>
      <c r="B2042" s="22">
        <f t="shared" si="799"/>
        <v>14</v>
      </c>
      <c r="C2042" s="23">
        <v>2007</v>
      </c>
      <c r="D2042" s="36" t="s">
        <v>3634</v>
      </c>
      <c r="E2042" s="19" t="s">
        <v>127</v>
      </c>
      <c r="F2042" s="19" t="s">
        <v>3635</v>
      </c>
      <c r="G2042" s="19" t="s">
        <v>3609</v>
      </c>
      <c r="H2042" s="18" t="s">
        <v>3636</v>
      </c>
      <c r="I2042" s="30">
        <v>378.81200000000001</v>
      </c>
      <c r="J2042" s="30">
        <v>189.40600000000001</v>
      </c>
      <c r="K2042" s="30">
        <v>0</v>
      </c>
      <c r="L2042" s="30">
        <v>94.703000000000003</v>
      </c>
      <c r="M2042" s="30">
        <v>37.432000000000002</v>
      </c>
      <c r="N2042" s="30">
        <v>30</v>
      </c>
      <c r="O2042" s="30">
        <v>27.271000000000001</v>
      </c>
    </row>
    <row r="2043" spans="1:15" ht="69.75" customHeight="1" x14ac:dyDescent="0.25">
      <c r="A2043" s="25">
        <f t="shared" ref="A2043:B2043" si="800">A2042+1</f>
        <v>1966</v>
      </c>
      <c r="B2043" s="22">
        <f t="shared" si="800"/>
        <v>15</v>
      </c>
      <c r="C2043" s="23">
        <v>2248</v>
      </c>
      <c r="D2043" s="36" t="s">
        <v>3637</v>
      </c>
      <c r="E2043" s="19" t="s">
        <v>127</v>
      </c>
      <c r="F2043" s="19" t="s">
        <v>3638</v>
      </c>
      <c r="G2043" s="19" t="s">
        <v>3609</v>
      </c>
      <c r="H2043" s="18" t="s">
        <v>3616</v>
      </c>
      <c r="I2043" s="30">
        <v>499.94400000000002</v>
      </c>
      <c r="J2043" s="30">
        <v>249.94399999999999</v>
      </c>
      <c r="K2043" s="30">
        <v>0</v>
      </c>
      <c r="L2043" s="30">
        <v>158.4</v>
      </c>
      <c r="M2043" s="30">
        <v>73.099999999999994</v>
      </c>
      <c r="N2043" s="30">
        <v>18.5</v>
      </c>
      <c r="O2043" s="30">
        <v>0</v>
      </c>
    </row>
    <row r="2044" spans="1:15" ht="81" x14ac:dyDescent="0.25">
      <c r="A2044" s="25">
        <f t="shared" ref="A2044:B2044" si="801">A2043+1</f>
        <v>1967</v>
      </c>
      <c r="B2044" s="22">
        <f t="shared" si="801"/>
        <v>16</v>
      </c>
      <c r="C2044" s="23">
        <v>2348</v>
      </c>
      <c r="D2044" s="36" t="s">
        <v>3639</v>
      </c>
      <c r="E2044" s="19" t="s">
        <v>22</v>
      </c>
      <c r="F2044" s="19" t="s">
        <v>3640</v>
      </c>
      <c r="G2044" s="19" t="s">
        <v>3609</v>
      </c>
      <c r="H2044" s="18" t="s">
        <v>66</v>
      </c>
      <c r="I2044" s="30">
        <v>494.81599999999997</v>
      </c>
      <c r="J2044" s="30">
        <v>247.40799999999999</v>
      </c>
      <c r="K2044" s="30">
        <v>0</v>
      </c>
      <c r="L2044" s="30">
        <v>147.40799999999999</v>
      </c>
      <c r="M2044" s="30">
        <v>0</v>
      </c>
      <c r="N2044" s="30">
        <v>100</v>
      </c>
      <c r="O2044" s="30">
        <v>0</v>
      </c>
    </row>
    <row r="2045" spans="1:15" s="10" customFormat="1" ht="20.25" x14ac:dyDescent="0.3">
      <c r="A2045" s="26"/>
      <c r="B2045" s="6">
        <v>32</v>
      </c>
      <c r="C2045" s="6"/>
      <c r="D2045" s="7" t="s">
        <v>3641</v>
      </c>
      <c r="E2045" s="20"/>
      <c r="F2045" s="20"/>
      <c r="G2045" s="20"/>
      <c r="H2045" s="20"/>
      <c r="I2045" s="11">
        <f>SUM(I2046:I2077)</f>
        <v>8962.44</v>
      </c>
      <c r="J2045" s="11">
        <f t="shared" ref="J2045:O2045" si="802">SUM(J2046:J2077)</f>
        <v>4431.0020000000004</v>
      </c>
      <c r="K2045" s="11">
        <f t="shared" si="802"/>
        <v>0</v>
      </c>
      <c r="L2045" s="11">
        <f t="shared" si="802"/>
        <v>2364.7170000000001</v>
      </c>
      <c r="M2045" s="11">
        <f t="shared" si="802"/>
        <v>1132.251</v>
      </c>
      <c r="N2045" s="11">
        <f t="shared" si="802"/>
        <v>477.72199999999998</v>
      </c>
      <c r="O2045" s="11">
        <f t="shared" si="802"/>
        <v>556.74799999999993</v>
      </c>
    </row>
    <row r="2046" spans="1:15" ht="40.5" x14ac:dyDescent="0.25">
      <c r="A2046" s="25">
        <f>A2044+1</f>
        <v>1968</v>
      </c>
      <c r="B2046" s="22">
        <v>1</v>
      </c>
      <c r="C2046" s="23">
        <v>1324</v>
      </c>
      <c r="D2046" s="36" t="s">
        <v>3642</v>
      </c>
      <c r="E2046" s="19" t="s">
        <v>6</v>
      </c>
      <c r="F2046" s="19" t="s">
        <v>249</v>
      </c>
      <c r="G2046" s="19" t="s">
        <v>3643</v>
      </c>
      <c r="H2046" s="18" t="s">
        <v>3644</v>
      </c>
      <c r="I2046" s="30">
        <v>299.49900000000002</v>
      </c>
      <c r="J2046" s="30">
        <v>148</v>
      </c>
      <c r="K2046" s="30">
        <v>0</v>
      </c>
      <c r="L2046" s="30">
        <v>81.498999999999995</v>
      </c>
      <c r="M2046" s="30">
        <v>70</v>
      </c>
      <c r="N2046" s="30">
        <v>0</v>
      </c>
      <c r="O2046" s="30">
        <v>0</v>
      </c>
    </row>
    <row r="2047" spans="1:15" ht="75" x14ac:dyDescent="0.25">
      <c r="A2047" s="25">
        <f t="shared" ref="A2047" si="803">A2046+1</f>
        <v>1969</v>
      </c>
      <c r="B2047" s="22">
        <f>B2046+1</f>
        <v>2</v>
      </c>
      <c r="C2047" s="23">
        <v>1522</v>
      </c>
      <c r="D2047" s="36" t="s">
        <v>3645</v>
      </c>
      <c r="E2047" s="19" t="s">
        <v>6</v>
      </c>
      <c r="F2047" s="19" t="s">
        <v>3646</v>
      </c>
      <c r="G2047" s="19" t="s">
        <v>3643</v>
      </c>
      <c r="H2047" s="18" t="s">
        <v>3647</v>
      </c>
      <c r="I2047" s="30">
        <v>299.44900000000001</v>
      </c>
      <c r="J2047" s="30">
        <v>149.72499999999999</v>
      </c>
      <c r="K2047" s="30">
        <v>0</v>
      </c>
      <c r="L2047" s="30">
        <v>107.724</v>
      </c>
      <c r="M2047" s="30">
        <v>40</v>
      </c>
      <c r="N2047" s="30">
        <v>2</v>
      </c>
      <c r="O2047" s="30">
        <v>0</v>
      </c>
    </row>
    <row r="2048" spans="1:15" ht="40.5" x14ac:dyDescent="0.25">
      <c r="A2048" s="25">
        <f t="shared" ref="A2048" si="804">A2047+1</f>
        <v>1970</v>
      </c>
      <c r="B2048" s="22">
        <f>B2047+1</f>
        <v>3</v>
      </c>
      <c r="C2048" s="23">
        <v>1840</v>
      </c>
      <c r="D2048" s="36" t="s">
        <v>3648</v>
      </c>
      <c r="E2048" s="19" t="s">
        <v>6</v>
      </c>
      <c r="F2048" s="19" t="s">
        <v>3649</v>
      </c>
      <c r="G2048" s="19" t="s">
        <v>3643</v>
      </c>
      <c r="H2048" s="18" t="s">
        <v>3650</v>
      </c>
      <c r="I2048" s="30">
        <v>244.4</v>
      </c>
      <c r="J2048" s="30">
        <v>119.7</v>
      </c>
      <c r="K2048" s="30">
        <v>0</v>
      </c>
      <c r="L2048" s="30">
        <v>75.7</v>
      </c>
      <c r="M2048" s="30">
        <v>10</v>
      </c>
      <c r="N2048" s="30">
        <v>39</v>
      </c>
      <c r="O2048" s="30">
        <v>0</v>
      </c>
    </row>
    <row r="2049" spans="1:15" ht="40.5" x14ac:dyDescent="0.25">
      <c r="A2049" s="25">
        <f t="shared" ref="A2049:B2049" si="805">A2048+1</f>
        <v>1971</v>
      </c>
      <c r="B2049" s="22">
        <f t="shared" si="805"/>
        <v>4</v>
      </c>
      <c r="C2049" s="23">
        <v>431</v>
      </c>
      <c r="D2049" s="36" t="s">
        <v>3651</v>
      </c>
      <c r="E2049" s="19" t="s">
        <v>26</v>
      </c>
      <c r="F2049" s="19" t="s">
        <v>237</v>
      </c>
      <c r="G2049" s="19" t="s">
        <v>3643</v>
      </c>
      <c r="H2049" s="18" t="s">
        <v>3652</v>
      </c>
      <c r="I2049" s="30">
        <v>200.499</v>
      </c>
      <c r="J2049" s="30">
        <v>100</v>
      </c>
      <c r="K2049" s="30">
        <v>0</v>
      </c>
      <c r="L2049" s="30">
        <v>42.082999999999998</v>
      </c>
      <c r="M2049" s="30">
        <v>20</v>
      </c>
      <c r="N2049" s="30">
        <v>17.22</v>
      </c>
      <c r="O2049" s="30">
        <v>21.196000000000002</v>
      </c>
    </row>
    <row r="2050" spans="1:15" ht="37.5" x14ac:dyDescent="0.25">
      <c r="A2050" s="25">
        <f t="shared" ref="A2050:B2050" si="806">A2049+1</f>
        <v>1972</v>
      </c>
      <c r="B2050" s="22">
        <f t="shared" si="806"/>
        <v>5</v>
      </c>
      <c r="C2050" s="23">
        <v>832</v>
      </c>
      <c r="D2050" s="36" t="s">
        <v>3653</v>
      </c>
      <c r="E2050" s="19" t="s">
        <v>26</v>
      </c>
      <c r="F2050" s="19" t="s">
        <v>3654</v>
      </c>
      <c r="G2050" s="19" t="s">
        <v>3643</v>
      </c>
      <c r="H2050" s="18" t="s">
        <v>3655</v>
      </c>
      <c r="I2050" s="30">
        <v>233.2</v>
      </c>
      <c r="J2050" s="30">
        <v>116.6</v>
      </c>
      <c r="K2050" s="30">
        <v>0</v>
      </c>
      <c r="L2050" s="30">
        <v>58.103000000000002</v>
      </c>
      <c r="M2050" s="30">
        <v>0</v>
      </c>
      <c r="N2050" s="30">
        <v>32</v>
      </c>
      <c r="O2050" s="30">
        <v>26.497</v>
      </c>
    </row>
    <row r="2051" spans="1:15" ht="40.5" x14ac:dyDescent="0.25">
      <c r="A2051" s="25">
        <f t="shared" ref="A2051:B2051" si="807">A2050+1</f>
        <v>1973</v>
      </c>
      <c r="B2051" s="22">
        <f t="shared" si="807"/>
        <v>6</v>
      </c>
      <c r="C2051" s="23">
        <v>1617</v>
      </c>
      <c r="D2051" s="36" t="s">
        <v>3656</v>
      </c>
      <c r="E2051" s="19" t="s">
        <v>26</v>
      </c>
      <c r="F2051" s="19" t="s">
        <v>3657</v>
      </c>
      <c r="G2051" s="19" t="s">
        <v>3643</v>
      </c>
      <c r="H2051" s="18" t="s">
        <v>3658</v>
      </c>
      <c r="I2051" s="30">
        <v>106.23</v>
      </c>
      <c r="J2051" s="30">
        <v>52.052999999999997</v>
      </c>
      <c r="K2051" s="30">
        <v>0</v>
      </c>
      <c r="L2051" s="30">
        <v>27.477</v>
      </c>
      <c r="M2051" s="30">
        <v>20</v>
      </c>
      <c r="N2051" s="30">
        <v>6.7</v>
      </c>
      <c r="O2051" s="30">
        <v>0</v>
      </c>
    </row>
    <row r="2052" spans="1:15" ht="40.5" x14ac:dyDescent="0.25">
      <c r="A2052" s="25">
        <f t="shared" ref="A2052:B2052" si="808">A2051+1</f>
        <v>1974</v>
      </c>
      <c r="B2052" s="22">
        <f t="shared" si="808"/>
        <v>7</v>
      </c>
      <c r="C2052" s="23">
        <v>1664</v>
      </c>
      <c r="D2052" s="36" t="s">
        <v>3659</v>
      </c>
      <c r="E2052" s="19" t="s">
        <v>26</v>
      </c>
      <c r="F2052" s="19" t="s">
        <v>3660</v>
      </c>
      <c r="G2052" s="19" t="s">
        <v>3643</v>
      </c>
      <c r="H2052" s="18" t="s">
        <v>3661</v>
      </c>
      <c r="I2052" s="30">
        <v>299.97000000000003</v>
      </c>
      <c r="J2052" s="30">
        <v>149.38999999999999</v>
      </c>
      <c r="K2052" s="30">
        <v>0</v>
      </c>
      <c r="L2052" s="30">
        <v>72.525999999999996</v>
      </c>
      <c r="M2052" s="30">
        <v>40</v>
      </c>
      <c r="N2052" s="30">
        <v>3</v>
      </c>
      <c r="O2052" s="30">
        <v>35.054000000000002</v>
      </c>
    </row>
    <row r="2053" spans="1:15" ht="46.5" customHeight="1" x14ac:dyDescent="0.25">
      <c r="A2053" s="25">
        <f t="shared" ref="A2053:B2053" si="809">A2052+1</f>
        <v>1975</v>
      </c>
      <c r="B2053" s="22">
        <f t="shared" si="809"/>
        <v>8</v>
      </c>
      <c r="C2053" s="23">
        <v>1800</v>
      </c>
      <c r="D2053" s="36" t="s">
        <v>3662</v>
      </c>
      <c r="E2053" s="19" t="s">
        <v>26</v>
      </c>
      <c r="F2053" s="19" t="s">
        <v>23</v>
      </c>
      <c r="G2053" s="19" t="s">
        <v>3643</v>
      </c>
      <c r="H2053" s="18" t="s">
        <v>3647</v>
      </c>
      <c r="I2053" s="30">
        <v>499.74</v>
      </c>
      <c r="J2053" s="30">
        <v>249.87</v>
      </c>
      <c r="K2053" s="30">
        <v>0</v>
      </c>
      <c r="L2053" s="30">
        <v>124.87</v>
      </c>
      <c r="M2053" s="30">
        <v>125</v>
      </c>
      <c r="N2053" s="30">
        <v>0</v>
      </c>
      <c r="O2053" s="30">
        <v>0</v>
      </c>
    </row>
    <row r="2054" spans="1:15" ht="40.5" x14ac:dyDescent="0.25">
      <c r="A2054" s="25">
        <f t="shared" ref="A2054:B2054" si="810">A2053+1</f>
        <v>1976</v>
      </c>
      <c r="B2054" s="22">
        <f t="shared" si="810"/>
        <v>9</v>
      </c>
      <c r="C2054" s="23">
        <v>1968</v>
      </c>
      <c r="D2054" s="36" t="s">
        <v>3663</v>
      </c>
      <c r="E2054" s="19" t="s">
        <v>26</v>
      </c>
      <c r="F2054" s="19" t="s">
        <v>3664</v>
      </c>
      <c r="G2054" s="19" t="s">
        <v>3643</v>
      </c>
      <c r="H2054" s="18" t="s">
        <v>3647</v>
      </c>
      <c r="I2054" s="30">
        <v>282.24</v>
      </c>
      <c r="J2054" s="30">
        <v>141.12</v>
      </c>
      <c r="K2054" s="30">
        <v>0</v>
      </c>
      <c r="L2054" s="30">
        <v>77.77</v>
      </c>
      <c r="M2054" s="30">
        <v>15</v>
      </c>
      <c r="N2054" s="30">
        <v>48.35</v>
      </c>
      <c r="O2054" s="30">
        <v>0</v>
      </c>
    </row>
    <row r="2055" spans="1:15" ht="56.25" x14ac:dyDescent="0.25">
      <c r="A2055" s="25">
        <f t="shared" ref="A2055:B2055" si="811">A2054+1</f>
        <v>1977</v>
      </c>
      <c r="B2055" s="22">
        <f t="shared" si="811"/>
        <v>10</v>
      </c>
      <c r="C2055" s="23">
        <v>476</v>
      </c>
      <c r="D2055" s="36" t="s">
        <v>3665</v>
      </c>
      <c r="E2055" s="19" t="s">
        <v>24</v>
      </c>
      <c r="F2055" s="19" t="s">
        <v>3666</v>
      </c>
      <c r="G2055" s="19" t="s">
        <v>3643</v>
      </c>
      <c r="H2055" s="18" t="s">
        <v>3652</v>
      </c>
      <c r="I2055" s="30">
        <v>250.422</v>
      </c>
      <c r="J2055" s="30">
        <v>125</v>
      </c>
      <c r="K2055" s="30">
        <v>0</v>
      </c>
      <c r="L2055" s="30">
        <v>59.88</v>
      </c>
      <c r="M2055" s="30">
        <v>30</v>
      </c>
      <c r="N2055" s="30">
        <v>10</v>
      </c>
      <c r="O2055" s="30">
        <v>25.542000000000002</v>
      </c>
    </row>
    <row r="2056" spans="1:15" ht="40.5" x14ac:dyDescent="0.25">
      <c r="A2056" s="25">
        <f t="shared" ref="A2056:B2058" si="812">A2055+1</f>
        <v>1978</v>
      </c>
      <c r="B2056" s="22">
        <f t="shared" si="812"/>
        <v>11</v>
      </c>
      <c r="C2056" s="23">
        <v>871</v>
      </c>
      <c r="D2056" s="36" t="s">
        <v>3667</v>
      </c>
      <c r="E2056" s="19" t="s">
        <v>24</v>
      </c>
      <c r="F2056" s="19" t="s">
        <v>20</v>
      </c>
      <c r="G2056" s="19" t="s">
        <v>3643</v>
      </c>
      <c r="H2056" s="18" t="s">
        <v>3668</v>
      </c>
      <c r="I2056" s="30">
        <v>295.55399999999997</v>
      </c>
      <c r="J2056" s="30">
        <v>147.18600000000001</v>
      </c>
      <c r="K2056" s="30">
        <v>0</v>
      </c>
      <c r="L2056" s="30">
        <v>74.628</v>
      </c>
      <c r="M2056" s="30">
        <v>40</v>
      </c>
      <c r="N2056" s="30">
        <v>1</v>
      </c>
      <c r="O2056" s="30">
        <v>32.74</v>
      </c>
    </row>
    <row r="2057" spans="1:15" ht="81" x14ac:dyDescent="0.25">
      <c r="A2057" s="25">
        <f t="shared" si="812"/>
        <v>1979</v>
      </c>
      <c r="B2057" s="22">
        <f t="shared" si="812"/>
        <v>12</v>
      </c>
      <c r="C2057" s="23">
        <v>1040</v>
      </c>
      <c r="D2057" s="36" t="s">
        <v>3669</v>
      </c>
      <c r="E2057" s="19" t="s">
        <v>24</v>
      </c>
      <c r="F2057" s="19" t="s">
        <v>3670</v>
      </c>
      <c r="G2057" s="19" t="s">
        <v>3643</v>
      </c>
      <c r="H2057" s="18" t="s">
        <v>3647</v>
      </c>
      <c r="I2057" s="30">
        <v>490</v>
      </c>
      <c r="J2057" s="30">
        <v>245</v>
      </c>
      <c r="K2057" s="30">
        <v>0</v>
      </c>
      <c r="L2057" s="30">
        <v>122</v>
      </c>
      <c r="M2057" s="30">
        <v>45</v>
      </c>
      <c r="N2057" s="30">
        <v>35</v>
      </c>
      <c r="O2057" s="30">
        <v>43</v>
      </c>
    </row>
    <row r="2058" spans="1:15" ht="40.5" x14ac:dyDescent="0.25">
      <c r="A2058" s="25">
        <f t="shared" si="812"/>
        <v>1980</v>
      </c>
      <c r="B2058" s="22">
        <f t="shared" si="812"/>
        <v>13</v>
      </c>
      <c r="C2058" s="23">
        <v>1053</v>
      </c>
      <c r="D2058" s="36" t="s">
        <v>3671</v>
      </c>
      <c r="E2058" s="19" t="s">
        <v>24</v>
      </c>
      <c r="F2058" s="19" t="s">
        <v>3672</v>
      </c>
      <c r="G2058" s="19" t="s">
        <v>3643</v>
      </c>
      <c r="H2058" s="18" t="s">
        <v>3673</v>
      </c>
      <c r="I2058" s="30">
        <v>299.97000000000003</v>
      </c>
      <c r="J2058" s="30">
        <v>147.58500000000001</v>
      </c>
      <c r="K2058" s="30">
        <v>0</v>
      </c>
      <c r="L2058" s="30">
        <v>76.793000000000006</v>
      </c>
      <c r="M2058" s="30">
        <v>43.476999999999997</v>
      </c>
      <c r="N2058" s="30">
        <v>2</v>
      </c>
      <c r="O2058" s="30">
        <v>30.114999999999998</v>
      </c>
    </row>
    <row r="2059" spans="1:15" ht="53.25" customHeight="1" x14ac:dyDescent="0.25">
      <c r="A2059" s="25">
        <f>A2058+1</f>
        <v>1981</v>
      </c>
      <c r="B2059" s="22">
        <f t="shared" ref="B2059:B2077" si="813">B2058+1</f>
        <v>14</v>
      </c>
      <c r="C2059" s="23">
        <v>1533</v>
      </c>
      <c r="D2059" s="36" t="s">
        <v>3674</v>
      </c>
      <c r="E2059" s="19" t="s">
        <v>24</v>
      </c>
      <c r="F2059" s="19" t="s">
        <v>20</v>
      </c>
      <c r="G2059" s="19" t="s">
        <v>3643</v>
      </c>
      <c r="H2059" s="18" t="s">
        <v>3675</v>
      </c>
      <c r="I2059" s="30">
        <v>299.97000000000003</v>
      </c>
      <c r="J2059" s="30">
        <v>149</v>
      </c>
      <c r="K2059" s="30">
        <v>0</v>
      </c>
      <c r="L2059" s="30">
        <v>66.475999999999999</v>
      </c>
      <c r="M2059" s="30">
        <v>41</v>
      </c>
      <c r="N2059" s="30">
        <v>12.1</v>
      </c>
      <c r="O2059" s="30">
        <v>31.393999999999998</v>
      </c>
    </row>
    <row r="2060" spans="1:15" ht="40.5" x14ac:dyDescent="0.25">
      <c r="A2060" s="25">
        <f>A2059+1</f>
        <v>1982</v>
      </c>
      <c r="B2060" s="22">
        <f t="shared" si="813"/>
        <v>15</v>
      </c>
      <c r="C2060" s="23">
        <v>1586</v>
      </c>
      <c r="D2060" s="36" t="s">
        <v>3676</v>
      </c>
      <c r="E2060" s="19" t="s">
        <v>24</v>
      </c>
      <c r="F2060" s="19" t="s">
        <v>229</v>
      </c>
      <c r="G2060" s="19" t="s">
        <v>3643</v>
      </c>
      <c r="H2060" s="18" t="s">
        <v>3677</v>
      </c>
      <c r="I2060" s="30">
        <v>270</v>
      </c>
      <c r="J2060" s="30">
        <v>135</v>
      </c>
      <c r="K2060" s="30">
        <v>0</v>
      </c>
      <c r="L2060" s="30">
        <v>54</v>
      </c>
      <c r="M2060" s="30">
        <v>45</v>
      </c>
      <c r="N2060" s="30">
        <v>8.8620000000000001</v>
      </c>
      <c r="O2060" s="30">
        <v>27.138000000000002</v>
      </c>
    </row>
    <row r="2061" spans="1:15" ht="40.5" x14ac:dyDescent="0.25">
      <c r="A2061" s="25">
        <f t="shared" ref="A2061:A2062" si="814">A2060+1</f>
        <v>1983</v>
      </c>
      <c r="B2061" s="22">
        <f t="shared" si="813"/>
        <v>16</v>
      </c>
      <c r="C2061" s="23">
        <v>1848</v>
      </c>
      <c r="D2061" s="36" t="s">
        <v>3678</v>
      </c>
      <c r="E2061" s="19" t="s">
        <v>24</v>
      </c>
      <c r="F2061" s="19" t="s">
        <v>25</v>
      </c>
      <c r="G2061" s="19" t="s">
        <v>3643</v>
      </c>
      <c r="H2061" s="18" t="s">
        <v>3679</v>
      </c>
      <c r="I2061" s="30">
        <v>250.518</v>
      </c>
      <c r="J2061" s="30">
        <v>124</v>
      </c>
      <c r="K2061" s="30">
        <v>0</v>
      </c>
      <c r="L2061" s="30">
        <v>55.005000000000003</v>
      </c>
      <c r="M2061" s="30">
        <v>45</v>
      </c>
      <c r="N2061" s="30">
        <v>1</v>
      </c>
      <c r="O2061" s="30">
        <v>25.513000000000002</v>
      </c>
    </row>
    <row r="2062" spans="1:15" ht="60.75" x14ac:dyDescent="0.25">
      <c r="A2062" s="25">
        <f t="shared" si="814"/>
        <v>1984</v>
      </c>
      <c r="B2062" s="22">
        <f t="shared" si="813"/>
        <v>17</v>
      </c>
      <c r="C2062" s="23">
        <v>1971</v>
      </c>
      <c r="D2062" s="36" t="s">
        <v>3680</v>
      </c>
      <c r="E2062" s="19" t="s">
        <v>24</v>
      </c>
      <c r="F2062" s="19" t="s">
        <v>3681</v>
      </c>
      <c r="G2062" s="19" t="s">
        <v>3643</v>
      </c>
      <c r="H2062" s="18" t="s">
        <v>3658</v>
      </c>
      <c r="I2062" s="30">
        <v>105.547</v>
      </c>
      <c r="J2062" s="30">
        <v>51.718000000000004</v>
      </c>
      <c r="K2062" s="30">
        <v>0</v>
      </c>
      <c r="L2062" s="30">
        <v>26.829000000000001</v>
      </c>
      <c r="M2062" s="30">
        <v>25</v>
      </c>
      <c r="N2062" s="30">
        <v>2</v>
      </c>
      <c r="O2062" s="30">
        <v>0</v>
      </c>
    </row>
    <row r="2063" spans="1:15" ht="40.5" x14ac:dyDescent="0.25">
      <c r="A2063" s="25">
        <f>A2062+1</f>
        <v>1985</v>
      </c>
      <c r="B2063" s="22">
        <f t="shared" si="813"/>
        <v>18</v>
      </c>
      <c r="C2063" s="23">
        <v>2086</v>
      </c>
      <c r="D2063" s="36" t="s">
        <v>3682</v>
      </c>
      <c r="E2063" s="19" t="s">
        <v>24</v>
      </c>
      <c r="F2063" s="19" t="s">
        <v>3683</v>
      </c>
      <c r="G2063" s="19" t="s">
        <v>3643</v>
      </c>
      <c r="H2063" s="18" t="s">
        <v>3658</v>
      </c>
      <c r="I2063" s="30">
        <v>293.584</v>
      </c>
      <c r="J2063" s="30">
        <v>146.792</v>
      </c>
      <c r="K2063" s="30">
        <v>0</v>
      </c>
      <c r="L2063" s="30">
        <v>87.245000000000005</v>
      </c>
      <c r="M2063" s="30">
        <v>30</v>
      </c>
      <c r="N2063" s="30">
        <v>0</v>
      </c>
      <c r="O2063" s="30">
        <v>29.547000000000001</v>
      </c>
    </row>
    <row r="2064" spans="1:15" ht="75" x14ac:dyDescent="0.25">
      <c r="A2064" s="25">
        <f>A2063+1</f>
        <v>1986</v>
      </c>
      <c r="B2064" s="22">
        <f t="shared" si="813"/>
        <v>19</v>
      </c>
      <c r="C2064" s="23">
        <v>2131</v>
      </c>
      <c r="D2064" s="36" t="s">
        <v>3684</v>
      </c>
      <c r="E2064" s="19" t="s">
        <v>24</v>
      </c>
      <c r="F2064" s="19" t="s">
        <v>3694</v>
      </c>
      <c r="G2064" s="19" t="s">
        <v>3643</v>
      </c>
      <c r="H2064" s="18" t="s">
        <v>3685</v>
      </c>
      <c r="I2064" s="30">
        <v>219.125</v>
      </c>
      <c r="J2064" s="30">
        <v>109</v>
      </c>
      <c r="K2064" s="30">
        <v>0</v>
      </c>
      <c r="L2064" s="30">
        <v>68.971000000000004</v>
      </c>
      <c r="M2064" s="30">
        <v>18.067</v>
      </c>
      <c r="N2064" s="30">
        <v>3</v>
      </c>
      <c r="O2064" s="30">
        <v>20.087</v>
      </c>
    </row>
    <row r="2065" spans="1:15" ht="56.25" x14ac:dyDescent="0.25">
      <c r="A2065" s="25">
        <f t="shared" ref="A2065:B2126" si="815">A2064+1</f>
        <v>1987</v>
      </c>
      <c r="B2065" s="22">
        <f t="shared" si="813"/>
        <v>20</v>
      </c>
      <c r="C2065" s="23">
        <v>2275</v>
      </c>
      <c r="D2065" s="36" t="s">
        <v>3686</v>
      </c>
      <c r="E2065" s="19" t="s">
        <v>24</v>
      </c>
      <c r="F2065" s="19" t="s">
        <v>4160</v>
      </c>
      <c r="G2065" s="19" t="s">
        <v>3643</v>
      </c>
      <c r="H2065" s="18" t="s">
        <v>3687</v>
      </c>
      <c r="I2065" s="30">
        <v>172.065</v>
      </c>
      <c r="J2065" s="30">
        <v>86.033000000000001</v>
      </c>
      <c r="K2065" s="30">
        <v>0</v>
      </c>
      <c r="L2065" s="30">
        <v>41.271999999999998</v>
      </c>
      <c r="M2065" s="30">
        <v>10</v>
      </c>
      <c r="N2065" s="30">
        <v>17.457000000000001</v>
      </c>
      <c r="O2065" s="30">
        <v>17.303000000000001</v>
      </c>
    </row>
    <row r="2066" spans="1:15" ht="75" x14ac:dyDescent="0.25">
      <c r="A2066" s="25">
        <f t="shared" si="815"/>
        <v>1988</v>
      </c>
      <c r="B2066" s="22">
        <f t="shared" si="813"/>
        <v>21</v>
      </c>
      <c r="C2066" s="23">
        <v>402</v>
      </c>
      <c r="D2066" s="36" t="s">
        <v>3688</v>
      </c>
      <c r="E2066" s="19" t="s">
        <v>127</v>
      </c>
      <c r="F2066" s="19" t="s">
        <v>3689</v>
      </c>
      <c r="G2066" s="19" t="s">
        <v>3643</v>
      </c>
      <c r="H2066" s="18" t="s">
        <v>3652</v>
      </c>
      <c r="I2066" s="30">
        <v>195.309</v>
      </c>
      <c r="J2066" s="30">
        <v>97.653999999999996</v>
      </c>
      <c r="K2066" s="30">
        <v>0</v>
      </c>
      <c r="L2066" s="30">
        <v>48.255000000000003</v>
      </c>
      <c r="M2066" s="30">
        <v>40</v>
      </c>
      <c r="N2066" s="30">
        <v>9.4</v>
      </c>
      <c r="O2066" s="30">
        <v>0</v>
      </c>
    </row>
    <row r="2067" spans="1:15" ht="81" x14ac:dyDescent="0.25">
      <c r="A2067" s="25">
        <f t="shared" si="815"/>
        <v>1989</v>
      </c>
      <c r="B2067" s="22">
        <f t="shared" si="813"/>
        <v>22</v>
      </c>
      <c r="C2067" s="23">
        <v>547</v>
      </c>
      <c r="D2067" s="36" t="s">
        <v>3690</v>
      </c>
      <c r="E2067" s="19" t="s">
        <v>127</v>
      </c>
      <c r="F2067" s="19" t="s">
        <v>3691</v>
      </c>
      <c r="G2067" s="19" t="s">
        <v>3643</v>
      </c>
      <c r="H2067" s="18" t="s">
        <v>3644</v>
      </c>
      <c r="I2067" s="30">
        <v>499.37599999999998</v>
      </c>
      <c r="J2067" s="30">
        <v>248.60400000000001</v>
      </c>
      <c r="K2067" s="30">
        <v>0</v>
      </c>
      <c r="L2067" s="30">
        <v>150</v>
      </c>
      <c r="M2067" s="30">
        <v>20</v>
      </c>
      <c r="N2067" s="30">
        <v>65</v>
      </c>
      <c r="O2067" s="30">
        <v>15.772</v>
      </c>
    </row>
    <row r="2068" spans="1:15" ht="60.75" x14ac:dyDescent="0.25">
      <c r="A2068" s="25">
        <f t="shared" si="815"/>
        <v>1990</v>
      </c>
      <c r="B2068" s="22">
        <f t="shared" si="813"/>
        <v>23</v>
      </c>
      <c r="C2068" s="23">
        <v>995</v>
      </c>
      <c r="D2068" s="36" t="s">
        <v>239</v>
      </c>
      <c r="E2068" s="19" t="s">
        <v>127</v>
      </c>
      <c r="F2068" s="19" t="s">
        <v>3692</v>
      </c>
      <c r="G2068" s="19" t="s">
        <v>3643</v>
      </c>
      <c r="H2068" s="18" t="s">
        <v>3647</v>
      </c>
      <c r="I2068" s="30">
        <v>299.63299999999998</v>
      </c>
      <c r="J2068" s="30">
        <v>123.846</v>
      </c>
      <c r="K2068" s="30">
        <v>0</v>
      </c>
      <c r="L2068" s="30">
        <v>110.74</v>
      </c>
      <c r="M2068" s="30">
        <v>0</v>
      </c>
      <c r="N2068" s="30">
        <v>50.154000000000003</v>
      </c>
      <c r="O2068" s="30">
        <v>14.893000000000001</v>
      </c>
    </row>
    <row r="2069" spans="1:15" ht="75" x14ac:dyDescent="0.25">
      <c r="A2069" s="25">
        <f t="shared" si="815"/>
        <v>1991</v>
      </c>
      <c r="B2069" s="22">
        <f t="shared" si="813"/>
        <v>24</v>
      </c>
      <c r="C2069" s="23">
        <v>1238</v>
      </c>
      <c r="D2069" s="36" t="s">
        <v>3693</v>
      </c>
      <c r="E2069" s="19" t="s">
        <v>127</v>
      </c>
      <c r="F2069" s="19" t="s">
        <v>3694</v>
      </c>
      <c r="G2069" s="19" t="s">
        <v>3643</v>
      </c>
      <c r="H2069" s="18" t="s">
        <v>3272</v>
      </c>
      <c r="I2069" s="30">
        <v>298.09899999999999</v>
      </c>
      <c r="J2069" s="30">
        <v>148.006</v>
      </c>
      <c r="K2069" s="30">
        <v>0</v>
      </c>
      <c r="L2069" s="30">
        <v>90</v>
      </c>
      <c r="M2069" s="30">
        <v>57.093000000000004</v>
      </c>
      <c r="N2069" s="30">
        <v>3</v>
      </c>
      <c r="O2069" s="30">
        <v>0</v>
      </c>
    </row>
    <row r="2070" spans="1:15" ht="75" x14ac:dyDescent="0.25">
      <c r="A2070" s="25">
        <f t="shared" si="815"/>
        <v>1992</v>
      </c>
      <c r="B2070" s="22">
        <f t="shared" si="813"/>
        <v>25</v>
      </c>
      <c r="C2070" s="23">
        <v>1257</v>
      </c>
      <c r="D2070" s="36" t="s">
        <v>3695</v>
      </c>
      <c r="E2070" s="19" t="s">
        <v>127</v>
      </c>
      <c r="F2070" s="19" t="s">
        <v>233</v>
      </c>
      <c r="G2070" s="19" t="s">
        <v>3643</v>
      </c>
      <c r="H2070" s="18" t="s">
        <v>3272</v>
      </c>
      <c r="I2070" s="30">
        <v>299.97000000000003</v>
      </c>
      <c r="J2070" s="30">
        <v>149.02500000000001</v>
      </c>
      <c r="K2070" s="30">
        <v>0</v>
      </c>
      <c r="L2070" s="30">
        <v>74</v>
      </c>
      <c r="M2070" s="30">
        <v>42.350999999999999</v>
      </c>
      <c r="N2070" s="30">
        <v>3</v>
      </c>
      <c r="O2070" s="30">
        <v>31.594000000000001</v>
      </c>
    </row>
    <row r="2071" spans="1:15" ht="81" x14ac:dyDescent="0.25">
      <c r="A2071" s="25">
        <f t="shared" si="815"/>
        <v>1993</v>
      </c>
      <c r="B2071" s="22">
        <f t="shared" si="813"/>
        <v>26</v>
      </c>
      <c r="C2071" s="23">
        <v>1298</v>
      </c>
      <c r="D2071" s="36" t="s">
        <v>3696</v>
      </c>
      <c r="E2071" s="19" t="s">
        <v>127</v>
      </c>
      <c r="F2071" s="19" t="s">
        <v>3697</v>
      </c>
      <c r="G2071" s="19" t="s">
        <v>3643</v>
      </c>
      <c r="H2071" s="18" t="s">
        <v>3698</v>
      </c>
      <c r="I2071" s="30">
        <v>483.93599999999998</v>
      </c>
      <c r="J2071" s="30">
        <v>240</v>
      </c>
      <c r="K2071" s="30">
        <v>0</v>
      </c>
      <c r="L2071" s="30">
        <v>122.468</v>
      </c>
      <c r="M2071" s="30">
        <v>68.263000000000005</v>
      </c>
      <c r="N2071" s="30">
        <v>4</v>
      </c>
      <c r="O2071" s="30">
        <v>49.204999999999998</v>
      </c>
    </row>
    <row r="2072" spans="1:15" ht="40.5" x14ac:dyDescent="0.25">
      <c r="A2072" s="25">
        <f t="shared" si="815"/>
        <v>1994</v>
      </c>
      <c r="B2072" s="22">
        <f t="shared" si="813"/>
        <v>27</v>
      </c>
      <c r="C2072" s="23">
        <v>1330</v>
      </c>
      <c r="D2072" s="36" t="s">
        <v>4161</v>
      </c>
      <c r="E2072" s="19" t="s">
        <v>127</v>
      </c>
      <c r="F2072" s="19" t="s">
        <v>3699</v>
      </c>
      <c r="G2072" s="19" t="s">
        <v>3643</v>
      </c>
      <c r="H2072" s="18" t="s">
        <v>3679</v>
      </c>
      <c r="I2072" s="30">
        <v>200.999</v>
      </c>
      <c r="J2072" s="30">
        <v>99</v>
      </c>
      <c r="K2072" s="30">
        <v>0</v>
      </c>
      <c r="L2072" s="30">
        <v>51.499000000000002</v>
      </c>
      <c r="M2072" s="30">
        <v>45</v>
      </c>
      <c r="N2072" s="30">
        <v>5.5</v>
      </c>
      <c r="O2072" s="30">
        <v>0</v>
      </c>
    </row>
    <row r="2073" spans="1:15" ht="60.75" x14ac:dyDescent="0.25">
      <c r="A2073" s="25">
        <f t="shared" si="815"/>
        <v>1995</v>
      </c>
      <c r="B2073" s="22">
        <f t="shared" si="813"/>
        <v>28</v>
      </c>
      <c r="C2073" s="23">
        <v>1662</v>
      </c>
      <c r="D2073" s="36" t="s">
        <v>3700</v>
      </c>
      <c r="E2073" s="19" t="s">
        <v>127</v>
      </c>
      <c r="F2073" s="19" t="s">
        <v>25</v>
      </c>
      <c r="G2073" s="19" t="s">
        <v>3643</v>
      </c>
      <c r="H2073" s="18" t="s">
        <v>3701</v>
      </c>
      <c r="I2073" s="30">
        <v>106.935</v>
      </c>
      <c r="J2073" s="30">
        <v>53.468000000000004</v>
      </c>
      <c r="K2073" s="30">
        <v>0</v>
      </c>
      <c r="L2073" s="30">
        <v>39.466999999999999</v>
      </c>
      <c r="M2073" s="30">
        <v>7</v>
      </c>
      <c r="N2073" s="30">
        <v>7</v>
      </c>
      <c r="O2073" s="30">
        <v>0</v>
      </c>
    </row>
    <row r="2074" spans="1:15" ht="40.5" x14ac:dyDescent="0.25">
      <c r="A2074" s="25">
        <f t="shared" si="815"/>
        <v>1996</v>
      </c>
      <c r="B2074" s="22">
        <f t="shared" si="813"/>
        <v>29</v>
      </c>
      <c r="C2074" s="23">
        <v>1774</v>
      </c>
      <c r="D2074" s="36" t="s">
        <v>3702</v>
      </c>
      <c r="E2074" s="19" t="s">
        <v>127</v>
      </c>
      <c r="F2074" s="19" t="s">
        <v>3703</v>
      </c>
      <c r="G2074" s="19" t="s">
        <v>3643</v>
      </c>
      <c r="H2074" s="18" t="s">
        <v>3677</v>
      </c>
      <c r="I2074" s="30">
        <v>299</v>
      </c>
      <c r="J2074" s="30">
        <v>149.5</v>
      </c>
      <c r="K2074" s="30">
        <v>0</v>
      </c>
      <c r="L2074" s="30">
        <v>58.752000000000002</v>
      </c>
      <c r="M2074" s="30">
        <v>45</v>
      </c>
      <c r="N2074" s="30">
        <v>15</v>
      </c>
      <c r="O2074" s="30">
        <v>30.748000000000001</v>
      </c>
    </row>
    <row r="2075" spans="1:15" ht="40.5" x14ac:dyDescent="0.25">
      <c r="A2075" s="25">
        <f t="shared" si="815"/>
        <v>1997</v>
      </c>
      <c r="B2075" s="22">
        <f t="shared" si="813"/>
        <v>30</v>
      </c>
      <c r="C2075" s="23">
        <v>1979</v>
      </c>
      <c r="D2075" s="36" t="s">
        <v>3704</v>
      </c>
      <c r="E2075" s="19" t="s">
        <v>127</v>
      </c>
      <c r="F2075" s="19" t="s">
        <v>25</v>
      </c>
      <c r="G2075" s="19" t="s">
        <v>3643</v>
      </c>
      <c r="H2075" s="18" t="s">
        <v>3705</v>
      </c>
      <c r="I2075" s="30">
        <v>498.947</v>
      </c>
      <c r="J2075" s="30">
        <v>245</v>
      </c>
      <c r="K2075" s="30">
        <v>0</v>
      </c>
      <c r="L2075" s="30">
        <v>119.185</v>
      </c>
      <c r="M2075" s="30">
        <v>70</v>
      </c>
      <c r="N2075" s="30">
        <v>40</v>
      </c>
      <c r="O2075" s="30">
        <v>24.762</v>
      </c>
    </row>
    <row r="2076" spans="1:15" ht="81" x14ac:dyDescent="0.25">
      <c r="A2076" s="25">
        <f t="shared" si="815"/>
        <v>1998</v>
      </c>
      <c r="B2076" s="22">
        <f t="shared" si="813"/>
        <v>31</v>
      </c>
      <c r="C2076" s="23">
        <v>2181</v>
      </c>
      <c r="D2076" s="36" t="s">
        <v>3706</v>
      </c>
      <c r="E2076" s="19" t="s">
        <v>127</v>
      </c>
      <c r="F2076" s="19" t="s">
        <v>3707</v>
      </c>
      <c r="G2076" s="19" t="s">
        <v>3643</v>
      </c>
      <c r="H2076" s="18" t="s">
        <v>3708</v>
      </c>
      <c r="I2076" s="30">
        <v>103</v>
      </c>
      <c r="J2076" s="30">
        <v>51.5</v>
      </c>
      <c r="K2076" s="30">
        <v>0</v>
      </c>
      <c r="L2076" s="30">
        <v>33.5</v>
      </c>
      <c r="M2076" s="30">
        <v>0</v>
      </c>
      <c r="N2076" s="30">
        <v>18</v>
      </c>
      <c r="O2076" s="30">
        <v>0</v>
      </c>
    </row>
    <row r="2077" spans="1:15" ht="40.5" x14ac:dyDescent="0.25">
      <c r="A2077" s="25">
        <f t="shared" si="815"/>
        <v>1999</v>
      </c>
      <c r="B2077" s="22">
        <f t="shared" si="813"/>
        <v>32</v>
      </c>
      <c r="C2077" s="23">
        <v>2042</v>
      </c>
      <c r="D2077" s="36" t="s">
        <v>3709</v>
      </c>
      <c r="E2077" s="19" t="s">
        <v>22</v>
      </c>
      <c r="F2077" s="19" t="s">
        <v>74</v>
      </c>
      <c r="G2077" s="19" t="s">
        <v>3643</v>
      </c>
      <c r="H2077" s="18" t="s">
        <v>3647</v>
      </c>
      <c r="I2077" s="30">
        <v>265.25400000000002</v>
      </c>
      <c r="J2077" s="30">
        <v>132.62700000000001</v>
      </c>
      <c r="K2077" s="30">
        <v>0</v>
      </c>
      <c r="L2077" s="30">
        <v>66</v>
      </c>
      <c r="M2077" s="30">
        <v>25</v>
      </c>
      <c r="N2077" s="30">
        <v>16.978999999999999</v>
      </c>
      <c r="O2077" s="30">
        <v>24.648</v>
      </c>
    </row>
    <row r="2078" spans="1:15" s="10" customFormat="1" ht="20.25" x14ac:dyDescent="0.3">
      <c r="A2078" s="26"/>
      <c r="B2078" s="6">
        <v>48</v>
      </c>
      <c r="C2078" s="6"/>
      <c r="D2078" s="7" t="s">
        <v>3710</v>
      </c>
      <c r="E2078" s="20"/>
      <c r="F2078" s="20"/>
      <c r="G2078" s="20"/>
      <c r="H2078" s="20"/>
      <c r="I2078" s="11">
        <f t="shared" ref="I2078:O2078" si="816">SUM(I2079:I2126)</f>
        <v>11046.304999999998</v>
      </c>
      <c r="J2078" s="11">
        <f t="shared" si="816"/>
        <v>5426.5280000000012</v>
      </c>
      <c r="K2078" s="11">
        <f t="shared" si="816"/>
        <v>0</v>
      </c>
      <c r="L2078" s="11">
        <f t="shared" si="816"/>
        <v>2929.192</v>
      </c>
      <c r="M2078" s="11">
        <f t="shared" si="816"/>
        <v>1278.9740000000002</v>
      </c>
      <c r="N2078" s="11">
        <f t="shared" si="816"/>
        <v>835.65100000000007</v>
      </c>
      <c r="O2078" s="11">
        <f t="shared" si="816"/>
        <v>575.96</v>
      </c>
    </row>
    <row r="2079" spans="1:15" ht="40.5" x14ac:dyDescent="0.25">
      <c r="A2079" s="25">
        <f>A2077+1</f>
        <v>2000</v>
      </c>
      <c r="B2079" s="22">
        <v>1</v>
      </c>
      <c r="C2079" s="23">
        <v>1716</v>
      </c>
      <c r="D2079" s="36" t="s">
        <v>3711</v>
      </c>
      <c r="E2079" s="19" t="s">
        <v>6</v>
      </c>
      <c r="F2079" s="19" t="s">
        <v>3712</v>
      </c>
      <c r="G2079" s="19" t="s">
        <v>3713</v>
      </c>
      <c r="H2079" s="18" t="s">
        <v>3714</v>
      </c>
      <c r="I2079" s="30">
        <v>192.49100000000001</v>
      </c>
      <c r="J2079" s="30">
        <v>96.245000000000005</v>
      </c>
      <c r="K2079" s="30">
        <v>0</v>
      </c>
      <c r="L2079" s="30">
        <v>55.822000000000003</v>
      </c>
      <c r="M2079" s="30">
        <v>28.523</v>
      </c>
      <c r="N2079" s="30">
        <v>11.901</v>
      </c>
      <c r="O2079" s="30">
        <v>0</v>
      </c>
    </row>
    <row r="2080" spans="1:15" ht="40.5" x14ac:dyDescent="0.25">
      <c r="A2080" s="25">
        <f t="shared" si="815"/>
        <v>2001</v>
      </c>
      <c r="B2080" s="22">
        <f>B2079+1</f>
        <v>2</v>
      </c>
      <c r="C2080" s="23">
        <v>1175</v>
      </c>
      <c r="D2080" s="36" t="s">
        <v>3715</v>
      </c>
      <c r="E2080" s="19" t="s">
        <v>26</v>
      </c>
      <c r="F2080" s="19" t="s">
        <v>3716</v>
      </c>
      <c r="G2080" s="19" t="s">
        <v>3713</v>
      </c>
      <c r="H2080" s="18" t="s">
        <v>3717</v>
      </c>
      <c r="I2080" s="30">
        <v>299.99200000000002</v>
      </c>
      <c r="J2080" s="30">
        <v>149.99600000000001</v>
      </c>
      <c r="K2080" s="30">
        <v>0</v>
      </c>
      <c r="L2080" s="30">
        <v>71.998000000000005</v>
      </c>
      <c r="M2080" s="30">
        <v>65.671000000000006</v>
      </c>
      <c r="N2080" s="30">
        <v>12.327</v>
      </c>
      <c r="O2080" s="30">
        <v>0</v>
      </c>
    </row>
    <row r="2081" spans="1:15" ht="56.25" x14ac:dyDescent="0.25">
      <c r="A2081" s="25">
        <f t="shared" si="815"/>
        <v>2002</v>
      </c>
      <c r="B2081" s="22">
        <f>B2080+1</f>
        <v>3</v>
      </c>
      <c r="C2081" s="23">
        <v>1225</v>
      </c>
      <c r="D2081" s="36" t="s">
        <v>3718</v>
      </c>
      <c r="E2081" s="19" t="s">
        <v>26</v>
      </c>
      <c r="F2081" s="19" t="s">
        <v>3719</v>
      </c>
      <c r="G2081" s="19" t="s">
        <v>3713</v>
      </c>
      <c r="H2081" s="18" t="s">
        <v>3720</v>
      </c>
      <c r="I2081" s="30">
        <v>114.931</v>
      </c>
      <c r="J2081" s="30">
        <v>57.465000000000003</v>
      </c>
      <c r="K2081" s="30">
        <v>0</v>
      </c>
      <c r="L2081" s="30">
        <v>28.210999999999999</v>
      </c>
      <c r="M2081" s="30">
        <v>18</v>
      </c>
      <c r="N2081" s="30">
        <v>0</v>
      </c>
      <c r="O2081" s="30">
        <v>11.255000000000001</v>
      </c>
    </row>
    <row r="2082" spans="1:15" ht="60.75" x14ac:dyDescent="0.25">
      <c r="A2082" s="25">
        <f t="shared" si="815"/>
        <v>2003</v>
      </c>
      <c r="B2082" s="22">
        <f t="shared" si="815"/>
        <v>4</v>
      </c>
      <c r="C2082" s="23">
        <v>1637</v>
      </c>
      <c r="D2082" s="36" t="s">
        <v>3721</v>
      </c>
      <c r="E2082" s="19" t="s">
        <v>26</v>
      </c>
      <c r="F2082" s="19" t="s">
        <v>3722</v>
      </c>
      <c r="G2082" s="19" t="s">
        <v>3713</v>
      </c>
      <c r="H2082" s="18" t="s">
        <v>3723</v>
      </c>
      <c r="I2082" s="30">
        <v>217.559</v>
      </c>
      <c r="J2082" s="30">
        <v>108.78</v>
      </c>
      <c r="K2082" s="30">
        <v>0</v>
      </c>
      <c r="L2082" s="30">
        <v>63.091999999999999</v>
      </c>
      <c r="M2082" s="30">
        <v>45.686999999999998</v>
      </c>
      <c r="N2082" s="30">
        <v>0</v>
      </c>
      <c r="O2082" s="30">
        <v>0</v>
      </c>
    </row>
    <row r="2083" spans="1:15" ht="40.5" x14ac:dyDescent="0.25">
      <c r="A2083" s="25">
        <f t="shared" si="815"/>
        <v>2004</v>
      </c>
      <c r="B2083" s="22">
        <f t="shared" si="815"/>
        <v>5</v>
      </c>
      <c r="C2083" s="23">
        <v>1671</v>
      </c>
      <c r="D2083" s="36" t="s">
        <v>3724</v>
      </c>
      <c r="E2083" s="19" t="s">
        <v>26</v>
      </c>
      <c r="F2083" s="19" t="s">
        <v>43</v>
      </c>
      <c r="G2083" s="19" t="s">
        <v>3713</v>
      </c>
      <c r="H2083" s="18" t="s">
        <v>3725</v>
      </c>
      <c r="I2083" s="30">
        <v>398.18400000000003</v>
      </c>
      <c r="J2083" s="30">
        <v>199.09200000000001</v>
      </c>
      <c r="K2083" s="30">
        <v>0</v>
      </c>
      <c r="L2083" s="30">
        <v>111.47</v>
      </c>
      <c r="M2083" s="30">
        <v>40</v>
      </c>
      <c r="N2083" s="30">
        <v>26.5</v>
      </c>
      <c r="O2083" s="30">
        <v>21.122</v>
      </c>
    </row>
    <row r="2084" spans="1:15" ht="56.25" x14ac:dyDescent="0.25">
      <c r="A2084" s="25">
        <f t="shared" si="815"/>
        <v>2005</v>
      </c>
      <c r="B2084" s="22">
        <f t="shared" si="815"/>
        <v>6</v>
      </c>
      <c r="C2084" s="23">
        <v>1675</v>
      </c>
      <c r="D2084" s="36" t="s">
        <v>3726</v>
      </c>
      <c r="E2084" s="19" t="s">
        <v>26</v>
      </c>
      <c r="F2084" s="19" t="s">
        <v>3727</v>
      </c>
      <c r="G2084" s="19" t="s">
        <v>3713</v>
      </c>
      <c r="H2084" s="18" t="s">
        <v>3728</v>
      </c>
      <c r="I2084" s="30">
        <v>104.71599999999999</v>
      </c>
      <c r="J2084" s="30">
        <v>52.357999999999997</v>
      </c>
      <c r="K2084" s="30">
        <v>0</v>
      </c>
      <c r="L2084" s="30">
        <v>25.131</v>
      </c>
      <c r="M2084" s="30">
        <v>0</v>
      </c>
      <c r="N2084" s="30">
        <v>18.036999999999999</v>
      </c>
      <c r="O2084" s="30">
        <v>9.19</v>
      </c>
    </row>
    <row r="2085" spans="1:15" ht="75" x14ac:dyDescent="0.25">
      <c r="A2085" s="25">
        <f t="shared" si="815"/>
        <v>2006</v>
      </c>
      <c r="B2085" s="22">
        <f t="shared" si="815"/>
        <v>7</v>
      </c>
      <c r="C2085" s="23">
        <v>1822</v>
      </c>
      <c r="D2085" s="36" t="s">
        <v>3729</v>
      </c>
      <c r="E2085" s="19" t="s">
        <v>26</v>
      </c>
      <c r="F2085" s="19" t="s">
        <v>3730</v>
      </c>
      <c r="G2085" s="19" t="s">
        <v>3713</v>
      </c>
      <c r="H2085" s="18" t="s">
        <v>3723</v>
      </c>
      <c r="I2085" s="30">
        <v>499.74799999999999</v>
      </c>
      <c r="J2085" s="30">
        <v>249.874</v>
      </c>
      <c r="K2085" s="30">
        <v>0</v>
      </c>
      <c r="L2085" s="30">
        <v>136.65799999999999</v>
      </c>
      <c r="M2085" s="30">
        <v>80</v>
      </c>
      <c r="N2085" s="30">
        <v>0</v>
      </c>
      <c r="O2085" s="30">
        <v>33.216000000000001</v>
      </c>
    </row>
    <row r="2086" spans="1:15" ht="40.5" x14ac:dyDescent="0.25">
      <c r="A2086" s="25">
        <f t="shared" si="815"/>
        <v>2007</v>
      </c>
      <c r="B2086" s="22">
        <f t="shared" si="815"/>
        <v>8</v>
      </c>
      <c r="C2086" s="23">
        <v>2404</v>
      </c>
      <c r="D2086" s="36" t="s">
        <v>3731</v>
      </c>
      <c r="E2086" s="19" t="s">
        <v>26</v>
      </c>
      <c r="F2086" s="19" t="s">
        <v>3712</v>
      </c>
      <c r="G2086" s="19" t="s">
        <v>3713</v>
      </c>
      <c r="H2086" s="18" t="s">
        <v>3723</v>
      </c>
      <c r="I2086" s="30">
        <v>499.70600000000002</v>
      </c>
      <c r="J2086" s="30">
        <v>249.85300000000001</v>
      </c>
      <c r="K2086" s="30">
        <v>0</v>
      </c>
      <c r="L2086" s="30">
        <v>144.845</v>
      </c>
      <c r="M2086" s="30">
        <v>82</v>
      </c>
      <c r="N2086" s="30">
        <v>0</v>
      </c>
      <c r="O2086" s="30">
        <v>23.007999999999999</v>
      </c>
    </row>
    <row r="2087" spans="1:15" ht="60.75" x14ac:dyDescent="0.25">
      <c r="A2087" s="25">
        <f t="shared" si="815"/>
        <v>2008</v>
      </c>
      <c r="B2087" s="22">
        <f t="shared" si="815"/>
        <v>9</v>
      </c>
      <c r="C2087" s="23">
        <v>2528</v>
      </c>
      <c r="D2087" s="36" t="s">
        <v>3732</v>
      </c>
      <c r="E2087" s="19" t="s">
        <v>26</v>
      </c>
      <c r="F2087" s="19" t="s">
        <v>262</v>
      </c>
      <c r="G2087" s="19" t="s">
        <v>3713</v>
      </c>
      <c r="H2087" s="18" t="s">
        <v>3723</v>
      </c>
      <c r="I2087" s="30">
        <v>100.283</v>
      </c>
      <c r="J2087" s="30">
        <v>50.140999999999998</v>
      </c>
      <c r="K2087" s="30">
        <v>0</v>
      </c>
      <c r="L2087" s="30">
        <v>29.716000000000001</v>
      </c>
      <c r="M2087" s="30">
        <v>0</v>
      </c>
      <c r="N2087" s="30">
        <v>11.5</v>
      </c>
      <c r="O2087" s="30">
        <v>8.9260000000000002</v>
      </c>
    </row>
    <row r="2088" spans="1:15" ht="60.75" x14ac:dyDescent="0.25">
      <c r="A2088" s="25">
        <f t="shared" si="815"/>
        <v>2009</v>
      </c>
      <c r="B2088" s="22">
        <f t="shared" si="815"/>
        <v>10</v>
      </c>
      <c r="C2088" s="23">
        <v>1308</v>
      </c>
      <c r="D2088" s="36" t="s">
        <v>3733</v>
      </c>
      <c r="E2088" s="19" t="s">
        <v>24</v>
      </c>
      <c r="F2088" s="19" t="s">
        <v>3734</v>
      </c>
      <c r="G2088" s="19" t="s">
        <v>3713</v>
      </c>
      <c r="H2088" s="18" t="s">
        <v>3725</v>
      </c>
      <c r="I2088" s="30">
        <v>209.34399999999999</v>
      </c>
      <c r="J2088" s="30">
        <v>104.672</v>
      </c>
      <c r="K2088" s="30">
        <v>0</v>
      </c>
      <c r="L2088" s="30">
        <v>51.381</v>
      </c>
      <c r="M2088" s="30">
        <v>14</v>
      </c>
      <c r="N2088" s="30">
        <v>14</v>
      </c>
      <c r="O2088" s="30">
        <v>25.291</v>
      </c>
    </row>
    <row r="2089" spans="1:15" ht="40.5" x14ac:dyDescent="0.25">
      <c r="A2089" s="25">
        <f t="shared" si="815"/>
        <v>2010</v>
      </c>
      <c r="B2089" s="22">
        <f t="shared" si="815"/>
        <v>11</v>
      </c>
      <c r="C2089" s="23">
        <v>1647</v>
      </c>
      <c r="D2089" s="36" t="s">
        <v>3735</v>
      </c>
      <c r="E2089" s="19" t="s">
        <v>24</v>
      </c>
      <c r="F2089" s="19" t="s">
        <v>20</v>
      </c>
      <c r="G2089" s="19" t="s">
        <v>3713</v>
      </c>
      <c r="H2089" s="18" t="s">
        <v>3736</v>
      </c>
      <c r="I2089" s="30">
        <v>101.26</v>
      </c>
      <c r="J2089" s="30">
        <v>50.63</v>
      </c>
      <c r="K2089" s="30">
        <v>0</v>
      </c>
      <c r="L2089" s="30">
        <v>20.251999999999999</v>
      </c>
      <c r="M2089" s="30">
        <v>13.536</v>
      </c>
      <c r="N2089" s="30">
        <v>3</v>
      </c>
      <c r="O2089" s="30">
        <v>13.842000000000001</v>
      </c>
    </row>
    <row r="2090" spans="1:15" ht="56.25" x14ac:dyDescent="0.25">
      <c r="A2090" s="25">
        <f t="shared" si="815"/>
        <v>2011</v>
      </c>
      <c r="B2090" s="22">
        <f t="shared" si="815"/>
        <v>12</v>
      </c>
      <c r="C2090" s="23">
        <v>1736</v>
      </c>
      <c r="D2090" s="36" t="s">
        <v>3737</v>
      </c>
      <c r="E2090" s="19" t="s">
        <v>24</v>
      </c>
      <c r="F2090" s="19" t="s">
        <v>3738</v>
      </c>
      <c r="G2090" s="19" t="s">
        <v>3713</v>
      </c>
      <c r="H2090" s="18" t="s">
        <v>3728</v>
      </c>
      <c r="I2090" s="30">
        <v>165.45500000000001</v>
      </c>
      <c r="J2090" s="30">
        <v>82.727000000000004</v>
      </c>
      <c r="K2090" s="30">
        <v>0</v>
      </c>
      <c r="L2090" s="30">
        <v>37.203000000000003</v>
      </c>
      <c r="M2090" s="30">
        <v>35</v>
      </c>
      <c r="N2090" s="30">
        <v>0</v>
      </c>
      <c r="O2090" s="30">
        <v>10.525</v>
      </c>
    </row>
    <row r="2091" spans="1:15" ht="56.25" x14ac:dyDescent="0.25">
      <c r="A2091" s="25">
        <f t="shared" si="815"/>
        <v>2012</v>
      </c>
      <c r="B2091" s="22">
        <f t="shared" si="815"/>
        <v>13</v>
      </c>
      <c r="C2091" s="23">
        <v>2125</v>
      </c>
      <c r="D2091" s="36" t="s">
        <v>3739</v>
      </c>
      <c r="E2091" s="19" t="s">
        <v>24</v>
      </c>
      <c r="F2091" s="19" t="s">
        <v>3740</v>
      </c>
      <c r="G2091" s="19" t="s">
        <v>3713</v>
      </c>
      <c r="H2091" s="18" t="s">
        <v>3741</v>
      </c>
      <c r="I2091" s="30">
        <v>112.411</v>
      </c>
      <c r="J2091" s="30">
        <v>56.204999999999998</v>
      </c>
      <c r="K2091" s="30">
        <v>0</v>
      </c>
      <c r="L2091" s="30">
        <v>30.01</v>
      </c>
      <c r="M2091" s="30">
        <v>10</v>
      </c>
      <c r="N2091" s="30">
        <v>8</v>
      </c>
      <c r="O2091" s="30">
        <v>8.1959999999999997</v>
      </c>
    </row>
    <row r="2092" spans="1:15" ht="56.25" x14ac:dyDescent="0.25">
      <c r="A2092" s="25">
        <f t="shared" si="815"/>
        <v>2013</v>
      </c>
      <c r="B2092" s="22">
        <f t="shared" si="815"/>
        <v>14</v>
      </c>
      <c r="C2092" s="23">
        <v>2262</v>
      </c>
      <c r="D2092" s="36" t="s">
        <v>3742</v>
      </c>
      <c r="E2092" s="19" t="s">
        <v>24</v>
      </c>
      <c r="F2092" s="19" t="s">
        <v>3743</v>
      </c>
      <c r="G2092" s="19" t="s">
        <v>3713</v>
      </c>
      <c r="H2092" s="18" t="s">
        <v>3744</v>
      </c>
      <c r="I2092" s="30">
        <v>499.92899999999997</v>
      </c>
      <c r="J2092" s="30">
        <v>249.964</v>
      </c>
      <c r="K2092" s="30">
        <v>0</v>
      </c>
      <c r="L2092" s="30">
        <v>149.02500000000001</v>
      </c>
      <c r="M2092" s="30">
        <v>55</v>
      </c>
      <c r="N2092" s="30">
        <v>45.94</v>
      </c>
      <c r="O2092" s="30">
        <v>0</v>
      </c>
    </row>
    <row r="2093" spans="1:15" ht="40.5" x14ac:dyDescent="0.25">
      <c r="A2093" s="25">
        <f t="shared" si="815"/>
        <v>2014</v>
      </c>
      <c r="B2093" s="22">
        <f t="shared" si="815"/>
        <v>15</v>
      </c>
      <c r="C2093" s="23">
        <v>2598</v>
      </c>
      <c r="D2093" s="36" t="s">
        <v>3745</v>
      </c>
      <c r="E2093" s="19" t="s">
        <v>24</v>
      </c>
      <c r="F2093" s="19" t="s">
        <v>23</v>
      </c>
      <c r="G2093" s="19" t="s">
        <v>3713</v>
      </c>
      <c r="H2093" s="18" t="s">
        <v>3746</v>
      </c>
      <c r="I2093" s="30">
        <v>102.809</v>
      </c>
      <c r="J2093" s="30">
        <v>51</v>
      </c>
      <c r="K2093" s="30">
        <v>0</v>
      </c>
      <c r="L2093" s="30">
        <v>26.809000000000001</v>
      </c>
      <c r="M2093" s="30">
        <v>25</v>
      </c>
      <c r="N2093" s="30">
        <v>0</v>
      </c>
      <c r="O2093" s="30">
        <v>0</v>
      </c>
    </row>
    <row r="2094" spans="1:15" ht="40.5" x14ac:dyDescent="0.25">
      <c r="A2094" s="25">
        <f t="shared" ref="A2094:B2094" si="817">A2093+1</f>
        <v>2015</v>
      </c>
      <c r="B2094" s="22">
        <f t="shared" si="817"/>
        <v>16</v>
      </c>
      <c r="C2094" s="23">
        <v>107</v>
      </c>
      <c r="D2094" s="36" t="s">
        <v>3749</v>
      </c>
      <c r="E2094" s="19" t="s">
        <v>127</v>
      </c>
      <c r="F2094" s="19" t="s">
        <v>105</v>
      </c>
      <c r="G2094" s="19" t="s">
        <v>3713</v>
      </c>
      <c r="H2094" s="18" t="s">
        <v>710</v>
      </c>
      <c r="I2094" s="30">
        <v>179.84</v>
      </c>
      <c r="J2094" s="30">
        <v>89</v>
      </c>
      <c r="K2094" s="30">
        <v>0</v>
      </c>
      <c r="L2094" s="30">
        <v>45.006999999999998</v>
      </c>
      <c r="M2094" s="30">
        <v>20</v>
      </c>
      <c r="N2094" s="30">
        <v>13</v>
      </c>
      <c r="O2094" s="30">
        <v>12.833</v>
      </c>
    </row>
    <row r="2095" spans="1:15" ht="52.5" customHeight="1" x14ac:dyDescent="0.25">
      <c r="A2095" s="25">
        <f t="shared" ref="A2095:B2095" si="818">A2094+1</f>
        <v>2016</v>
      </c>
      <c r="B2095" s="22">
        <f t="shared" si="818"/>
        <v>17</v>
      </c>
      <c r="C2095" s="23">
        <v>345</v>
      </c>
      <c r="D2095" s="36" t="s">
        <v>3750</v>
      </c>
      <c r="E2095" s="19" t="s">
        <v>127</v>
      </c>
      <c r="F2095" s="19" t="s">
        <v>105</v>
      </c>
      <c r="G2095" s="19" t="s">
        <v>3713</v>
      </c>
      <c r="H2095" s="18" t="s">
        <v>710</v>
      </c>
      <c r="I2095" s="30">
        <v>155.333</v>
      </c>
      <c r="J2095" s="30">
        <v>76.113</v>
      </c>
      <c r="K2095" s="30">
        <v>0</v>
      </c>
      <c r="L2095" s="30">
        <v>40.076000000000001</v>
      </c>
      <c r="M2095" s="30">
        <v>20</v>
      </c>
      <c r="N2095" s="30">
        <v>18.056999999999999</v>
      </c>
      <c r="O2095" s="30">
        <v>1.087</v>
      </c>
    </row>
    <row r="2096" spans="1:15" s="3" customFormat="1" ht="75" x14ac:dyDescent="0.25">
      <c r="A2096" s="25">
        <f t="shared" si="815"/>
        <v>2017</v>
      </c>
      <c r="B2096" s="22">
        <f t="shared" si="815"/>
        <v>18</v>
      </c>
      <c r="C2096" s="22">
        <v>455</v>
      </c>
      <c r="D2096" s="35" t="s">
        <v>3751</v>
      </c>
      <c r="E2096" s="18" t="s">
        <v>127</v>
      </c>
      <c r="F2096" s="18" t="s">
        <v>3752</v>
      </c>
      <c r="G2096" s="18" t="s">
        <v>3713</v>
      </c>
      <c r="H2096" s="18" t="s">
        <v>3723</v>
      </c>
      <c r="I2096" s="30">
        <v>424.05599999999998</v>
      </c>
      <c r="J2096" s="30">
        <v>189.244</v>
      </c>
      <c r="K2096" s="30">
        <v>0</v>
      </c>
      <c r="L2096" s="30">
        <v>150</v>
      </c>
      <c r="M2096" s="30">
        <v>84.811999999999998</v>
      </c>
      <c r="N2096" s="30">
        <v>0</v>
      </c>
      <c r="O2096" s="30">
        <v>0</v>
      </c>
    </row>
    <row r="2097" spans="1:15" s="3" customFormat="1" ht="40.5" x14ac:dyDescent="0.25">
      <c r="A2097" s="25">
        <f t="shared" si="815"/>
        <v>2018</v>
      </c>
      <c r="B2097" s="22">
        <f t="shared" si="815"/>
        <v>19</v>
      </c>
      <c r="C2097" s="22">
        <v>857</v>
      </c>
      <c r="D2097" s="35" t="s">
        <v>3753</v>
      </c>
      <c r="E2097" s="18" t="s">
        <v>127</v>
      </c>
      <c r="F2097" s="18" t="s">
        <v>20</v>
      </c>
      <c r="G2097" s="18" t="s">
        <v>3713</v>
      </c>
      <c r="H2097" s="18" t="s">
        <v>3754</v>
      </c>
      <c r="I2097" s="30">
        <v>120.532</v>
      </c>
      <c r="J2097" s="30">
        <v>60</v>
      </c>
      <c r="K2097" s="30">
        <v>0</v>
      </c>
      <c r="L2097" s="30">
        <v>28.532</v>
      </c>
      <c r="M2097" s="30">
        <v>14</v>
      </c>
      <c r="N2097" s="30">
        <v>6</v>
      </c>
      <c r="O2097" s="30">
        <v>12</v>
      </c>
    </row>
    <row r="2098" spans="1:15" s="3" customFormat="1" ht="75" x14ac:dyDescent="0.25">
      <c r="A2098" s="25">
        <f t="shared" si="815"/>
        <v>2019</v>
      </c>
      <c r="B2098" s="22">
        <f t="shared" si="815"/>
        <v>20</v>
      </c>
      <c r="C2098" s="22">
        <v>906</v>
      </c>
      <c r="D2098" s="35" t="s">
        <v>3755</v>
      </c>
      <c r="E2098" s="18" t="s">
        <v>127</v>
      </c>
      <c r="F2098" s="18" t="s">
        <v>3756</v>
      </c>
      <c r="G2098" s="18" t="s">
        <v>3713</v>
      </c>
      <c r="H2098" s="18" t="s">
        <v>3736</v>
      </c>
      <c r="I2098" s="30">
        <v>117.131</v>
      </c>
      <c r="J2098" s="30">
        <v>58.4</v>
      </c>
      <c r="K2098" s="30">
        <v>0</v>
      </c>
      <c r="L2098" s="30">
        <v>33.731000000000002</v>
      </c>
      <c r="M2098" s="30">
        <v>25</v>
      </c>
      <c r="N2098" s="30">
        <v>0</v>
      </c>
      <c r="O2098" s="30">
        <v>0</v>
      </c>
    </row>
    <row r="2099" spans="1:15" s="3" customFormat="1" ht="75" x14ac:dyDescent="0.25">
      <c r="A2099" s="25">
        <f t="shared" si="815"/>
        <v>2020</v>
      </c>
      <c r="B2099" s="22">
        <f t="shared" si="815"/>
        <v>21</v>
      </c>
      <c r="C2099" s="22">
        <v>908</v>
      </c>
      <c r="D2099" s="35" t="s">
        <v>3757</v>
      </c>
      <c r="E2099" s="18" t="s">
        <v>127</v>
      </c>
      <c r="F2099" s="18" t="s">
        <v>3758</v>
      </c>
      <c r="G2099" s="18" t="s">
        <v>3713</v>
      </c>
      <c r="H2099" s="18" t="s">
        <v>3736</v>
      </c>
      <c r="I2099" s="30">
        <v>493.76799999999997</v>
      </c>
      <c r="J2099" s="30">
        <v>246.4</v>
      </c>
      <c r="K2099" s="30">
        <v>0</v>
      </c>
      <c r="L2099" s="30">
        <v>166.89699999999999</v>
      </c>
      <c r="M2099" s="30">
        <v>40</v>
      </c>
      <c r="N2099" s="30">
        <v>14.1</v>
      </c>
      <c r="O2099" s="30">
        <v>26.370999999999999</v>
      </c>
    </row>
    <row r="2100" spans="1:15" ht="40.5" x14ac:dyDescent="0.25">
      <c r="A2100" s="25">
        <f t="shared" si="815"/>
        <v>2021</v>
      </c>
      <c r="B2100" s="22">
        <f t="shared" si="815"/>
        <v>22</v>
      </c>
      <c r="C2100" s="23">
        <v>938</v>
      </c>
      <c r="D2100" s="36" t="s">
        <v>3759</v>
      </c>
      <c r="E2100" s="19" t="s">
        <v>127</v>
      </c>
      <c r="F2100" s="19" t="s">
        <v>3760</v>
      </c>
      <c r="G2100" s="19" t="s">
        <v>3713</v>
      </c>
      <c r="H2100" s="18" t="s">
        <v>3761</v>
      </c>
      <c r="I2100" s="30">
        <v>223.22900000000001</v>
      </c>
      <c r="J2100" s="30">
        <v>111</v>
      </c>
      <c r="K2100" s="30">
        <v>0</v>
      </c>
      <c r="L2100" s="30">
        <v>36.677999999999997</v>
      </c>
      <c r="M2100" s="30">
        <v>0</v>
      </c>
      <c r="N2100" s="30">
        <v>42</v>
      </c>
      <c r="O2100" s="30">
        <v>33.551000000000002</v>
      </c>
    </row>
    <row r="2101" spans="1:15" ht="60.75" x14ac:dyDescent="0.25">
      <c r="A2101" s="25">
        <f t="shared" si="815"/>
        <v>2022</v>
      </c>
      <c r="B2101" s="22">
        <f t="shared" si="815"/>
        <v>23</v>
      </c>
      <c r="C2101" s="23">
        <v>994</v>
      </c>
      <c r="D2101" s="36" t="s">
        <v>3762</v>
      </c>
      <c r="E2101" s="19" t="s">
        <v>127</v>
      </c>
      <c r="F2101" s="19" t="s">
        <v>3763</v>
      </c>
      <c r="G2101" s="19" t="s">
        <v>3713</v>
      </c>
      <c r="H2101" s="18" t="s">
        <v>3723</v>
      </c>
      <c r="I2101" s="30">
        <v>156.911</v>
      </c>
      <c r="J2101" s="30">
        <v>78.454999999999998</v>
      </c>
      <c r="K2101" s="30">
        <v>0</v>
      </c>
      <c r="L2101" s="30">
        <v>45.445999999999998</v>
      </c>
      <c r="M2101" s="30">
        <v>18</v>
      </c>
      <c r="N2101" s="30">
        <v>0</v>
      </c>
      <c r="O2101" s="30">
        <v>15.01</v>
      </c>
    </row>
    <row r="2102" spans="1:15" ht="40.5" x14ac:dyDescent="0.25">
      <c r="A2102" s="25">
        <f t="shared" si="815"/>
        <v>2023</v>
      </c>
      <c r="B2102" s="22">
        <f t="shared" si="815"/>
        <v>24</v>
      </c>
      <c r="C2102" s="23">
        <v>998</v>
      </c>
      <c r="D2102" s="36" t="s">
        <v>3764</v>
      </c>
      <c r="E2102" s="19" t="s">
        <v>127</v>
      </c>
      <c r="F2102" s="19" t="s">
        <v>3765</v>
      </c>
      <c r="G2102" s="19" t="s">
        <v>3713</v>
      </c>
      <c r="H2102" s="18" t="s">
        <v>68</v>
      </c>
      <c r="I2102" s="30">
        <v>383.07400000000001</v>
      </c>
      <c r="J2102" s="30">
        <v>185.791</v>
      </c>
      <c r="K2102" s="30">
        <v>0</v>
      </c>
      <c r="L2102" s="30">
        <v>88.944999999999993</v>
      </c>
      <c r="M2102" s="30">
        <v>35</v>
      </c>
      <c r="N2102" s="30">
        <v>50</v>
      </c>
      <c r="O2102" s="30">
        <v>23.338000000000001</v>
      </c>
    </row>
    <row r="2103" spans="1:15" ht="60.75" x14ac:dyDescent="0.25">
      <c r="A2103" s="25">
        <f t="shared" si="815"/>
        <v>2024</v>
      </c>
      <c r="B2103" s="22">
        <f t="shared" si="815"/>
        <v>25</v>
      </c>
      <c r="C2103" s="23">
        <v>1050</v>
      </c>
      <c r="D2103" s="36" t="s">
        <v>3766</v>
      </c>
      <c r="E2103" s="19" t="s">
        <v>127</v>
      </c>
      <c r="F2103" s="19" t="s">
        <v>3767</v>
      </c>
      <c r="G2103" s="19" t="s">
        <v>3713</v>
      </c>
      <c r="H2103" s="18" t="s">
        <v>3723</v>
      </c>
      <c r="I2103" s="30">
        <v>107.105</v>
      </c>
      <c r="J2103" s="30">
        <v>53.552</v>
      </c>
      <c r="K2103" s="30">
        <v>0</v>
      </c>
      <c r="L2103" s="30">
        <v>25.698</v>
      </c>
      <c r="M2103" s="30">
        <v>12.05</v>
      </c>
      <c r="N2103" s="30">
        <v>8.6999999999999993</v>
      </c>
      <c r="O2103" s="30">
        <v>7.1050000000000004</v>
      </c>
    </row>
    <row r="2104" spans="1:15" ht="56.25" x14ac:dyDescent="0.25">
      <c r="A2104" s="25">
        <f t="shared" si="815"/>
        <v>2025</v>
      </c>
      <c r="B2104" s="22">
        <f t="shared" si="815"/>
        <v>26</v>
      </c>
      <c r="C2104" s="23">
        <v>1143</v>
      </c>
      <c r="D2104" s="36" t="s">
        <v>3768</v>
      </c>
      <c r="E2104" s="19" t="s">
        <v>127</v>
      </c>
      <c r="F2104" s="19" t="s">
        <v>3769</v>
      </c>
      <c r="G2104" s="19" t="s">
        <v>3713</v>
      </c>
      <c r="H2104" s="18" t="s">
        <v>3723</v>
      </c>
      <c r="I2104" s="30">
        <v>216.625</v>
      </c>
      <c r="J2104" s="30">
        <v>108.312</v>
      </c>
      <c r="K2104" s="30">
        <v>0</v>
      </c>
      <c r="L2104" s="30">
        <v>37.045000000000002</v>
      </c>
      <c r="M2104" s="30">
        <v>22</v>
      </c>
      <c r="N2104" s="30">
        <v>13.76</v>
      </c>
      <c r="O2104" s="30">
        <v>35.508000000000003</v>
      </c>
    </row>
    <row r="2105" spans="1:15" ht="40.5" x14ac:dyDescent="0.25">
      <c r="A2105" s="25">
        <f t="shared" si="815"/>
        <v>2026</v>
      </c>
      <c r="B2105" s="22">
        <f t="shared" si="815"/>
        <v>27</v>
      </c>
      <c r="C2105" s="23">
        <v>1275</v>
      </c>
      <c r="D2105" s="36" t="s">
        <v>3770</v>
      </c>
      <c r="E2105" s="19" t="s">
        <v>127</v>
      </c>
      <c r="F2105" s="19" t="s">
        <v>220</v>
      </c>
      <c r="G2105" s="19" t="s">
        <v>3713</v>
      </c>
      <c r="H2105" s="18" t="s">
        <v>3771</v>
      </c>
      <c r="I2105" s="30">
        <v>178.45099999999999</v>
      </c>
      <c r="J2105" s="30">
        <v>89</v>
      </c>
      <c r="K2105" s="30">
        <v>0</v>
      </c>
      <c r="L2105" s="30">
        <v>41.039000000000001</v>
      </c>
      <c r="M2105" s="30">
        <v>30.920999999999999</v>
      </c>
      <c r="N2105" s="30">
        <v>0</v>
      </c>
      <c r="O2105" s="30">
        <v>17.491</v>
      </c>
    </row>
    <row r="2106" spans="1:15" ht="56.25" x14ac:dyDescent="0.25">
      <c r="A2106" s="25">
        <f t="shared" si="815"/>
        <v>2027</v>
      </c>
      <c r="B2106" s="22">
        <f t="shared" si="815"/>
        <v>28</v>
      </c>
      <c r="C2106" s="23">
        <v>1398</v>
      </c>
      <c r="D2106" s="36" t="s">
        <v>3772</v>
      </c>
      <c r="E2106" s="19" t="s">
        <v>127</v>
      </c>
      <c r="F2106" s="19" t="s">
        <v>3773</v>
      </c>
      <c r="G2106" s="19" t="s">
        <v>3713</v>
      </c>
      <c r="H2106" s="18" t="s">
        <v>3723</v>
      </c>
      <c r="I2106" s="30">
        <v>124.75</v>
      </c>
      <c r="J2106" s="30">
        <v>62.375</v>
      </c>
      <c r="K2106" s="30">
        <v>0</v>
      </c>
      <c r="L2106" s="30">
        <v>29.94</v>
      </c>
      <c r="M2106" s="30">
        <v>24.734999999999999</v>
      </c>
      <c r="N2106" s="30">
        <v>0</v>
      </c>
      <c r="O2106" s="30">
        <v>7.7</v>
      </c>
    </row>
    <row r="2107" spans="1:15" ht="40.5" x14ac:dyDescent="0.25">
      <c r="A2107" s="25">
        <f t="shared" si="815"/>
        <v>2028</v>
      </c>
      <c r="B2107" s="22">
        <f t="shared" si="815"/>
        <v>29</v>
      </c>
      <c r="C2107" s="23">
        <v>1503</v>
      </c>
      <c r="D2107" s="36" t="s">
        <v>3774</v>
      </c>
      <c r="E2107" s="19" t="s">
        <v>127</v>
      </c>
      <c r="F2107" s="19" t="s">
        <v>861</v>
      </c>
      <c r="G2107" s="19" t="s">
        <v>3713</v>
      </c>
      <c r="H2107" s="18" t="s">
        <v>3744</v>
      </c>
      <c r="I2107" s="30">
        <v>111</v>
      </c>
      <c r="J2107" s="30">
        <v>55.5</v>
      </c>
      <c r="K2107" s="30">
        <v>0</v>
      </c>
      <c r="L2107" s="30">
        <v>26.64</v>
      </c>
      <c r="M2107" s="30">
        <v>2</v>
      </c>
      <c r="N2107" s="30">
        <v>13</v>
      </c>
      <c r="O2107" s="30">
        <v>13.86</v>
      </c>
    </row>
    <row r="2108" spans="1:15" ht="60.75" x14ac:dyDescent="0.25">
      <c r="A2108" s="25">
        <f t="shared" si="815"/>
        <v>2029</v>
      </c>
      <c r="B2108" s="22">
        <f t="shared" si="815"/>
        <v>30</v>
      </c>
      <c r="C2108" s="23">
        <v>1595</v>
      </c>
      <c r="D2108" s="36" t="s">
        <v>3775</v>
      </c>
      <c r="E2108" s="19" t="s">
        <v>127</v>
      </c>
      <c r="F2108" s="19" t="s">
        <v>20</v>
      </c>
      <c r="G2108" s="19" t="s">
        <v>3713</v>
      </c>
      <c r="H2108" s="18" t="s">
        <v>3744</v>
      </c>
      <c r="I2108" s="30">
        <v>267.125</v>
      </c>
      <c r="J2108" s="30">
        <v>128.22</v>
      </c>
      <c r="K2108" s="30">
        <v>0</v>
      </c>
      <c r="L2108" s="30">
        <v>58.767000000000003</v>
      </c>
      <c r="M2108" s="30">
        <v>15</v>
      </c>
      <c r="N2108" s="30">
        <v>34.843000000000004</v>
      </c>
      <c r="O2108" s="30">
        <v>30.295000000000002</v>
      </c>
    </row>
    <row r="2109" spans="1:15" ht="56.25" x14ac:dyDescent="0.25">
      <c r="A2109" s="25">
        <f t="shared" si="815"/>
        <v>2030</v>
      </c>
      <c r="B2109" s="22">
        <f t="shared" si="815"/>
        <v>31</v>
      </c>
      <c r="C2109" s="23">
        <v>1613</v>
      </c>
      <c r="D2109" s="36" t="s">
        <v>3776</v>
      </c>
      <c r="E2109" s="19" t="s">
        <v>127</v>
      </c>
      <c r="F2109" s="19" t="s">
        <v>228</v>
      </c>
      <c r="G2109" s="19" t="s">
        <v>3713</v>
      </c>
      <c r="H2109" s="18" t="s">
        <v>3723</v>
      </c>
      <c r="I2109" s="30">
        <v>244.87100000000001</v>
      </c>
      <c r="J2109" s="30">
        <v>122.435</v>
      </c>
      <c r="K2109" s="30">
        <v>0</v>
      </c>
      <c r="L2109" s="30">
        <v>72.436000000000007</v>
      </c>
      <c r="M2109" s="30">
        <v>20</v>
      </c>
      <c r="N2109" s="30">
        <v>30</v>
      </c>
      <c r="O2109" s="30">
        <v>0</v>
      </c>
    </row>
    <row r="2110" spans="1:15" ht="40.5" x14ac:dyDescent="0.25">
      <c r="A2110" s="25">
        <f t="shared" si="815"/>
        <v>2031</v>
      </c>
      <c r="B2110" s="22">
        <f t="shared" si="815"/>
        <v>32</v>
      </c>
      <c r="C2110" s="23">
        <v>1670</v>
      </c>
      <c r="D2110" s="36" t="s">
        <v>3777</v>
      </c>
      <c r="E2110" s="19" t="s">
        <v>127</v>
      </c>
      <c r="F2110" s="19" t="s">
        <v>3778</v>
      </c>
      <c r="G2110" s="19" t="s">
        <v>3713</v>
      </c>
      <c r="H2110" s="18" t="s">
        <v>3717</v>
      </c>
      <c r="I2110" s="30">
        <v>291.69400000000002</v>
      </c>
      <c r="J2110" s="30">
        <v>145.84700000000001</v>
      </c>
      <c r="K2110" s="30">
        <v>0</v>
      </c>
      <c r="L2110" s="30">
        <v>68.617999999999995</v>
      </c>
      <c r="M2110" s="30">
        <v>45</v>
      </c>
      <c r="N2110" s="30">
        <v>13</v>
      </c>
      <c r="O2110" s="30">
        <v>19.228999999999999</v>
      </c>
    </row>
    <row r="2111" spans="1:15" ht="56.25" x14ac:dyDescent="0.25">
      <c r="A2111" s="25">
        <f t="shared" si="815"/>
        <v>2032</v>
      </c>
      <c r="B2111" s="22">
        <f t="shared" si="815"/>
        <v>33</v>
      </c>
      <c r="C2111" s="23">
        <v>1771</v>
      </c>
      <c r="D2111" s="36" t="s">
        <v>3779</v>
      </c>
      <c r="E2111" s="19" t="s">
        <v>127</v>
      </c>
      <c r="F2111" s="19" t="s">
        <v>230</v>
      </c>
      <c r="G2111" s="19" t="s">
        <v>3713</v>
      </c>
      <c r="H2111" s="18" t="s">
        <v>68</v>
      </c>
      <c r="I2111" s="30">
        <v>107.2</v>
      </c>
      <c r="J2111" s="30">
        <v>51.456000000000003</v>
      </c>
      <c r="K2111" s="30">
        <v>0</v>
      </c>
      <c r="L2111" s="30">
        <v>25.744</v>
      </c>
      <c r="M2111" s="30">
        <v>15</v>
      </c>
      <c r="N2111" s="30">
        <v>10</v>
      </c>
      <c r="O2111" s="30">
        <v>5</v>
      </c>
    </row>
    <row r="2112" spans="1:15" ht="40.5" x14ac:dyDescent="0.25">
      <c r="A2112" s="25">
        <f t="shared" si="815"/>
        <v>2033</v>
      </c>
      <c r="B2112" s="22">
        <f t="shared" si="815"/>
        <v>34</v>
      </c>
      <c r="C2112" s="23">
        <v>1934</v>
      </c>
      <c r="D2112" s="36" t="s">
        <v>3780</v>
      </c>
      <c r="E2112" s="19" t="s">
        <v>127</v>
      </c>
      <c r="F2112" s="19" t="s">
        <v>3781</v>
      </c>
      <c r="G2112" s="19" t="s">
        <v>3713</v>
      </c>
      <c r="H2112" s="18" t="s">
        <v>3782</v>
      </c>
      <c r="I2112" s="30">
        <v>228.07599999999999</v>
      </c>
      <c r="J2112" s="30">
        <v>114.038</v>
      </c>
      <c r="K2112" s="30">
        <v>0</v>
      </c>
      <c r="L2112" s="30">
        <v>60.061999999999998</v>
      </c>
      <c r="M2112" s="30">
        <v>45</v>
      </c>
      <c r="N2112" s="30">
        <v>0</v>
      </c>
      <c r="O2112" s="30">
        <v>8.9760000000000009</v>
      </c>
    </row>
    <row r="2113" spans="1:15" ht="60.75" x14ac:dyDescent="0.25">
      <c r="A2113" s="25">
        <f t="shared" si="815"/>
        <v>2034</v>
      </c>
      <c r="B2113" s="22">
        <f t="shared" si="815"/>
        <v>35</v>
      </c>
      <c r="C2113" s="23">
        <v>2097</v>
      </c>
      <c r="D2113" s="36" t="s">
        <v>3783</v>
      </c>
      <c r="E2113" s="19" t="s">
        <v>127</v>
      </c>
      <c r="F2113" s="19" t="s">
        <v>3784</v>
      </c>
      <c r="G2113" s="19" t="s">
        <v>3713</v>
      </c>
      <c r="H2113" s="18" t="s">
        <v>3720</v>
      </c>
      <c r="I2113" s="30">
        <v>177.91399999999999</v>
      </c>
      <c r="J2113" s="30">
        <v>88.956999999999994</v>
      </c>
      <c r="K2113" s="30">
        <v>0</v>
      </c>
      <c r="L2113" s="30">
        <v>40.993000000000002</v>
      </c>
      <c r="M2113" s="30">
        <v>40</v>
      </c>
      <c r="N2113" s="30">
        <v>0</v>
      </c>
      <c r="O2113" s="30">
        <v>7.9640000000000004</v>
      </c>
    </row>
    <row r="2114" spans="1:15" ht="44.25" customHeight="1" x14ac:dyDescent="0.25">
      <c r="A2114" s="25">
        <f t="shared" si="815"/>
        <v>2035</v>
      </c>
      <c r="B2114" s="22">
        <f t="shared" si="815"/>
        <v>36</v>
      </c>
      <c r="C2114" s="23">
        <v>2101</v>
      </c>
      <c r="D2114" s="36" t="s">
        <v>3785</v>
      </c>
      <c r="E2114" s="19" t="s">
        <v>127</v>
      </c>
      <c r="F2114" s="19" t="s">
        <v>2010</v>
      </c>
      <c r="G2114" s="19" t="s">
        <v>3713</v>
      </c>
      <c r="H2114" s="18" t="s">
        <v>3723</v>
      </c>
      <c r="I2114" s="30">
        <v>228.34800000000001</v>
      </c>
      <c r="J2114" s="30">
        <v>114.17400000000001</v>
      </c>
      <c r="K2114" s="30">
        <v>0</v>
      </c>
      <c r="L2114" s="30">
        <v>56.857999999999997</v>
      </c>
      <c r="M2114" s="30">
        <v>0</v>
      </c>
      <c r="N2114" s="30">
        <v>36.83</v>
      </c>
      <c r="O2114" s="30">
        <v>20.486000000000001</v>
      </c>
    </row>
    <row r="2115" spans="1:15" ht="66.75" customHeight="1" x14ac:dyDescent="0.25">
      <c r="A2115" s="25">
        <f t="shared" si="815"/>
        <v>2036</v>
      </c>
      <c r="B2115" s="22">
        <f t="shared" si="815"/>
        <v>37</v>
      </c>
      <c r="C2115" s="23">
        <v>2215</v>
      </c>
      <c r="D2115" s="36" t="s">
        <v>3786</v>
      </c>
      <c r="E2115" s="19" t="s">
        <v>127</v>
      </c>
      <c r="F2115" s="19" t="s">
        <v>3773</v>
      </c>
      <c r="G2115" s="19" t="s">
        <v>3713</v>
      </c>
      <c r="H2115" s="18" t="s">
        <v>3723</v>
      </c>
      <c r="I2115" s="30">
        <v>115.804</v>
      </c>
      <c r="J2115" s="30">
        <v>57.902000000000001</v>
      </c>
      <c r="K2115" s="30">
        <v>0</v>
      </c>
      <c r="L2115" s="30">
        <v>33.183</v>
      </c>
      <c r="M2115" s="30">
        <v>20</v>
      </c>
      <c r="N2115" s="30">
        <v>0</v>
      </c>
      <c r="O2115" s="30">
        <v>4.7190000000000003</v>
      </c>
    </row>
    <row r="2116" spans="1:15" ht="84" customHeight="1" x14ac:dyDescent="0.25">
      <c r="A2116" s="25">
        <f t="shared" si="815"/>
        <v>2037</v>
      </c>
      <c r="B2116" s="22">
        <f t="shared" si="815"/>
        <v>38</v>
      </c>
      <c r="C2116" s="23">
        <v>2235</v>
      </c>
      <c r="D2116" s="36" t="s">
        <v>3787</v>
      </c>
      <c r="E2116" s="19" t="s">
        <v>127</v>
      </c>
      <c r="F2116" s="19" t="s">
        <v>261</v>
      </c>
      <c r="G2116" s="19" t="s">
        <v>3713</v>
      </c>
      <c r="H2116" s="18" t="s">
        <v>3788</v>
      </c>
      <c r="I2116" s="30">
        <v>110.68</v>
      </c>
      <c r="J2116" s="30">
        <v>55.34</v>
      </c>
      <c r="K2116" s="30">
        <v>0</v>
      </c>
      <c r="L2116" s="30">
        <v>25.77</v>
      </c>
      <c r="M2116" s="30">
        <v>17.7</v>
      </c>
      <c r="N2116" s="30">
        <v>11.87</v>
      </c>
      <c r="O2116" s="30">
        <v>0</v>
      </c>
    </row>
    <row r="2117" spans="1:15" ht="40.5" x14ac:dyDescent="0.25">
      <c r="A2117" s="25">
        <f t="shared" si="815"/>
        <v>2038</v>
      </c>
      <c r="B2117" s="22">
        <f t="shared" si="815"/>
        <v>39</v>
      </c>
      <c r="C2117" s="23">
        <v>2236</v>
      </c>
      <c r="D2117" s="36" t="s">
        <v>3789</v>
      </c>
      <c r="E2117" s="19" t="s">
        <v>127</v>
      </c>
      <c r="F2117" s="19" t="s">
        <v>3790</v>
      </c>
      <c r="G2117" s="19" t="s">
        <v>3713</v>
      </c>
      <c r="H2117" s="18" t="s">
        <v>2095</v>
      </c>
      <c r="I2117" s="30">
        <v>178.214</v>
      </c>
      <c r="J2117" s="30">
        <v>89.106999999999999</v>
      </c>
      <c r="K2117" s="30">
        <v>0</v>
      </c>
      <c r="L2117" s="30">
        <v>44.173999999999999</v>
      </c>
      <c r="M2117" s="30">
        <v>30</v>
      </c>
      <c r="N2117" s="30">
        <v>0</v>
      </c>
      <c r="O2117" s="30">
        <v>14.933</v>
      </c>
    </row>
    <row r="2118" spans="1:15" ht="40.5" x14ac:dyDescent="0.25">
      <c r="A2118" s="25">
        <f t="shared" si="815"/>
        <v>2039</v>
      </c>
      <c r="B2118" s="22">
        <f t="shared" si="815"/>
        <v>40</v>
      </c>
      <c r="C2118" s="23">
        <v>2310</v>
      </c>
      <c r="D2118" s="36" t="s">
        <v>3791</v>
      </c>
      <c r="E2118" s="19" t="s">
        <v>127</v>
      </c>
      <c r="F2118" s="19" t="s">
        <v>3792</v>
      </c>
      <c r="G2118" s="19" t="s">
        <v>3713</v>
      </c>
      <c r="H2118" s="18" t="s">
        <v>3793</v>
      </c>
      <c r="I2118" s="30">
        <v>299.923</v>
      </c>
      <c r="J2118" s="30">
        <v>143.99299999999999</v>
      </c>
      <c r="K2118" s="30">
        <v>0</v>
      </c>
      <c r="L2118" s="30">
        <v>74.98</v>
      </c>
      <c r="M2118" s="30">
        <v>35</v>
      </c>
      <c r="N2118" s="30">
        <v>29.297000000000001</v>
      </c>
      <c r="O2118" s="30">
        <v>16.652999999999999</v>
      </c>
    </row>
    <row r="2119" spans="1:15" ht="56.25" x14ac:dyDescent="0.25">
      <c r="A2119" s="25">
        <f t="shared" si="815"/>
        <v>2040</v>
      </c>
      <c r="B2119" s="22">
        <f t="shared" si="815"/>
        <v>41</v>
      </c>
      <c r="C2119" s="23">
        <v>2617</v>
      </c>
      <c r="D2119" s="36" t="s">
        <v>3794</v>
      </c>
      <c r="E2119" s="19" t="s">
        <v>127</v>
      </c>
      <c r="F2119" s="19" t="s">
        <v>3795</v>
      </c>
      <c r="G2119" s="19" t="s">
        <v>3713</v>
      </c>
      <c r="H2119" s="18" t="s">
        <v>3796</v>
      </c>
      <c r="I2119" s="30">
        <v>119.514</v>
      </c>
      <c r="J2119" s="30">
        <v>59.756999999999998</v>
      </c>
      <c r="K2119" s="30">
        <v>0</v>
      </c>
      <c r="L2119" s="30">
        <v>28.683</v>
      </c>
      <c r="M2119" s="30">
        <v>29.294</v>
      </c>
      <c r="N2119" s="30">
        <v>0</v>
      </c>
      <c r="O2119" s="30">
        <v>1.78</v>
      </c>
    </row>
    <row r="2120" spans="1:15" ht="40.5" x14ac:dyDescent="0.25">
      <c r="A2120" s="25">
        <f t="shared" si="815"/>
        <v>2041</v>
      </c>
      <c r="B2120" s="22">
        <f t="shared" si="815"/>
        <v>42</v>
      </c>
      <c r="C2120" s="23">
        <v>132</v>
      </c>
      <c r="D2120" s="36" t="s">
        <v>3797</v>
      </c>
      <c r="E2120" s="19" t="s">
        <v>22</v>
      </c>
      <c r="F2120" s="19" t="s">
        <v>74</v>
      </c>
      <c r="G2120" s="19" t="s">
        <v>3713</v>
      </c>
      <c r="H2120" s="18" t="s">
        <v>3723</v>
      </c>
      <c r="I2120" s="30">
        <v>199</v>
      </c>
      <c r="J2120" s="30">
        <v>99.5</v>
      </c>
      <c r="K2120" s="30">
        <v>0</v>
      </c>
      <c r="L2120" s="30">
        <v>49.75</v>
      </c>
      <c r="M2120" s="30">
        <v>0</v>
      </c>
      <c r="N2120" s="30">
        <v>49.75</v>
      </c>
      <c r="O2120" s="30">
        <v>0</v>
      </c>
    </row>
    <row r="2121" spans="1:15" ht="40.5" x14ac:dyDescent="0.25">
      <c r="A2121" s="25">
        <f t="shared" si="815"/>
        <v>2042</v>
      </c>
      <c r="B2121" s="22">
        <f t="shared" si="815"/>
        <v>43</v>
      </c>
      <c r="C2121" s="23">
        <v>180</v>
      </c>
      <c r="D2121" s="36" t="s">
        <v>3798</v>
      </c>
      <c r="E2121" s="19" t="s">
        <v>22</v>
      </c>
      <c r="F2121" s="19" t="s">
        <v>74</v>
      </c>
      <c r="G2121" s="19" t="s">
        <v>3713</v>
      </c>
      <c r="H2121" s="18" t="s">
        <v>3723</v>
      </c>
      <c r="I2121" s="30">
        <v>500</v>
      </c>
      <c r="J2121" s="30">
        <v>200</v>
      </c>
      <c r="K2121" s="30">
        <v>0</v>
      </c>
      <c r="L2121" s="30">
        <v>175</v>
      </c>
      <c r="M2121" s="30">
        <v>0</v>
      </c>
      <c r="N2121" s="30">
        <v>97.084999999999994</v>
      </c>
      <c r="O2121" s="30">
        <v>27.914999999999999</v>
      </c>
    </row>
    <row r="2122" spans="1:15" ht="56.25" x14ac:dyDescent="0.25">
      <c r="A2122" s="25">
        <f t="shared" si="815"/>
        <v>2043</v>
      </c>
      <c r="B2122" s="22">
        <f t="shared" si="815"/>
        <v>44</v>
      </c>
      <c r="C2122" s="23">
        <v>1325</v>
      </c>
      <c r="D2122" s="36" t="s">
        <v>3799</v>
      </c>
      <c r="E2122" s="19" t="s">
        <v>22</v>
      </c>
      <c r="F2122" s="19" t="s">
        <v>3551</v>
      </c>
      <c r="G2122" s="19" t="s">
        <v>3713</v>
      </c>
      <c r="H2122" s="18" t="s">
        <v>3723</v>
      </c>
      <c r="I2122" s="30">
        <v>396</v>
      </c>
      <c r="J2122" s="30">
        <v>198</v>
      </c>
      <c r="K2122" s="30">
        <v>0</v>
      </c>
      <c r="L2122" s="30">
        <v>99</v>
      </c>
      <c r="M2122" s="30">
        <v>0</v>
      </c>
      <c r="N2122" s="30">
        <v>91.48</v>
      </c>
      <c r="O2122" s="30">
        <v>7.52</v>
      </c>
    </row>
    <row r="2123" spans="1:15" ht="67.5" customHeight="1" x14ac:dyDescent="0.25">
      <c r="A2123" s="25">
        <f t="shared" si="815"/>
        <v>2044</v>
      </c>
      <c r="B2123" s="22">
        <f t="shared" si="815"/>
        <v>45</v>
      </c>
      <c r="C2123" s="23">
        <v>1576</v>
      </c>
      <c r="D2123" s="36" t="s">
        <v>3800</v>
      </c>
      <c r="E2123" s="19" t="s">
        <v>22</v>
      </c>
      <c r="F2123" s="19" t="s">
        <v>3801</v>
      </c>
      <c r="G2123" s="19" t="s">
        <v>3713</v>
      </c>
      <c r="H2123" s="18" t="s">
        <v>3802</v>
      </c>
      <c r="I2123" s="30">
        <v>495.28300000000002</v>
      </c>
      <c r="J2123" s="30">
        <v>247.64099999999999</v>
      </c>
      <c r="K2123" s="30">
        <v>0</v>
      </c>
      <c r="L2123" s="30">
        <v>118.86799999999999</v>
      </c>
      <c r="M2123" s="30">
        <v>35</v>
      </c>
      <c r="N2123" s="30">
        <v>65.668999999999997</v>
      </c>
      <c r="O2123" s="30">
        <v>28.105</v>
      </c>
    </row>
    <row r="2124" spans="1:15" ht="40.5" x14ac:dyDescent="0.25">
      <c r="A2124" s="25">
        <f t="shared" si="815"/>
        <v>2045</v>
      </c>
      <c r="B2124" s="22">
        <f t="shared" si="815"/>
        <v>46</v>
      </c>
      <c r="C2124" s="23">
        <v>1739</v>
      </c>
      <c r="D2124" s="36" t="s">
        <v>3803</v>
      </c>
      <c r="E2124" s="19" t="s">
        <v>22</v>
      </c>
      <c r="F2124" s="19" t="s">
        <v>74</v>
      </c>
      <c r="G2124" s="19" t="s">
        <v>3713</v>
      </c>
      <c r="H2124" s="18" t="s">
        <v>3723</v>
      </c>
      <c r="I2124" s="30">
        <v>200</v>
      </c>
      <c r="J2124" s="30">
        <v>100</v>
      </c>
      <c r="K2124" s="30">
        <v>0</v>
      </c>
      <c r="L2124" s="30">
        <v>50</v>
      </c>
      <c r="M2124" s="30">
        <v>46.29</v>
      </c>
      <c r="N2124" s="30">
        <v>0</v>
      </c>
      <c r="O2124" s="30">
        <v>3.71</v>
      </c>
    </row>
    <row r="2125" spans="1:15" ht="40.5" x14ac:dyDescent="0.25">
      <c r="A2125" s="25">
        <f t="shared" si="815"/>
        <v>2046</v>
      </c>
      <c r="B2125" s="22">
        <f t="shared" si="815"/>
        <v>47</v>
      </c>
      <c r="C2125" s="23">
        <v>2143</v>
      </c>
      <c r="D2125" s="36" t="s">
        <v>3804</v>
      </c>
      <c r="E2125" s="19" t="s">
        <v>22</v>
      </c>
      <c r="F2125" s="19" t="s">
        <v>74</v>
      </c>
      <c r="G2125" s="19" t="s">
        <v>3713</v>
      </c>
      <c r="H2125" s="18" t="s">
        <v>3723</v>
      </c>
      <c r="I2125" s="30">
        <v>160.81700000000001</v>
      </c>
      <c r="J2125" s="30">
        <v>80.408000000000001</v>
      </c>
      <c r="K2125" s="30">
        <v>0</v>
      </c>
      <c r="L2125" s="30">
        <v>40.204000000000001</v>
      </c>
      <c r="M2125" s="30">
        <v>0</v>
      </c>
      <c r="N2125" s="30">
        <v>36.005000000000003</v>
      </c>
      <c r="O2125" s="30">
        <v>4.2</v>
      </c>
    </row>
    <row r="2126" spans="1:15" ht="20.25" x14ac:dyDescent="0.25">
      <c r="A2126" s="25">
        <f t="shared" si="815"/>
        <v>2047</v>
      </c>
      <c r="B2126" s="22">
        <f t="shared" si="815"/>
        <v>48</v>
      </c>
      <c r="C2126" s="23">
        <v>2188</v>
      </c>
      <c r="D2126" s="36" t="s">
        <v>3805</v>
      </c>
      <c r="E2126" s="19" t="s">
        <v>22</v>
      </c>
      <c r="F2126" s="19" t="s">
        <v>23</v>
      </c>
      <c r="G2126" s="19" t="s">
        <v>3713</v>
      </c>
      <c r="H2126" s="18" t="s">
        <v>3723</v>
      </c>
      <c r="I2126" s="30">
        <v>115.21899999999999</v>
      </c>
      <c r="J2126" s="30">
        <v>57.609000000000002</v>
      </c>
      <c r="K2126" s="30">
        <v>0</v>
      </c>
      <c r="L2126" s="30">
        <v>28.805</v>
      </c>
      <c r="M2126" s="30">
        <v>24.754999999999999</v>
      </c>
      <c r="N2126" s="30">
        <v>0</v>
      </c>
      <c r="O2126" s="30">
        <v>4.05</v>
      </c>
    </row>
    <row r="2127" spans="1:15" s="10" customFormat="1" ht="20.25" x14ac:dyDescent="0.3">
      <c r="A2127" s="26"/>
      <c r="B2127" s="6">
        <v>39</v>
      </c>
      <c r="C2127" s="6"/>
      <c r="D2127" s="7" t="s">
        <v>3806</v>
      </c>
      <c r="E2127" s="20"/>
      <c r="F2127" s="20"/>
      <c r="G2127" s="20"/>
      <c r="H2127" s="20"/>
      <c r="I2127" s="11">
        <f t="shared" ref="I2127:O2127" si="819">SUM(I2128:I2166)</f>
        <v>8975.8829999999998</v>
      </c>
      <c r="J2127" s="11">
        <f t="shared" si="819"/>
        <v>4211.4639999999999</v>
      </c>
      <c r="K2127" s="11">
        <f t="shared" si="819"/>
        <v>0</v>
      </c>
      <c r="L2127" s="11">
        <f t="shared" si="819"/>
        <v>2687.4320000000002</v>
      </c>
      <c r="M2127" s="11">
        <f t="shared" si="819"/>
        <v>817.17499999999995</v>
      </c>
      <c r="N2127" s="11">
        <f t="shared" si="819"/>
        <v>927.46</v>
      </c>
      <c r="O2127" s="11">
        <f t="shared" si="819"/>
        <v>332.35199999999998</v>
      </c>
    </row>
    <row r="2128" spans="1:15" ht="60.75" x14ac:dyDescent="0.25">
      <c r="A2128" s="25">
        <f>A2126+1</f>
        <v>2048</v>
      </c>
      <c r="B2128" s="22">
        <v>1</v>
      </c>
      <c r="C2128" s="23">
        <v>727</v>
      </c>
      <c r="D2128" s="36" t="s">
        <v>3807</v>
      </c>
      <c r="E2128" s="19" t="s">
        <v>6</v>
      </c>
      <c r="F2128" s="19" t="s">
        <v>3808</v>
      </c>
      <c r="G2128" s="19" t="s">
        <v>3809</v>
      </c>
      <c r="H2128" s="18" t="s">
        <v>11</v>
      </c>
      <c r="I2128" s="30">
        <v>438.35199999999998</v>
      </c>
      <c r="J2128" s="30">
        <v>185.5</v>
      </c>
      <c r="K2128" s="30">
        <v>0</v>
      </c>
      <c r="L2128" s="30">
        <v>185.393</v>
      </c>
      <c r="M2128" s="30">
        <v>65.753</v>
      </c>
      <c r="N2128" s="30">
        <v>0</v>
      </c>
      <c r="O2128" s="30">
        <v>1.706</v>
      </c>
    </row>
    <row r="2129" spans="1:15" ht="60.75" x14ac:dyDescent="0.25">
      <c r="A2129" s="25">
        <f t="shared" ref="A2129:B2175" si="820">A2128+1</f>
        <v>2049</v>
      </c>
      <c r="B2129" s="22">
        <f>B2128+1</f>
        <v>2</v>
      </c>
      <c r="C2129" s="23">
        <v>729</v>
      </c>
      <c r="D2129" s="36" t="s">
        <v>3810</v>
      </c>
      <c r="E2129" s="19" t="s">
        <v>6</v>
      </c>
      <c r="F2129" s="19" t="s">
        <v>3808</v>
      </c>
      <c r="G2129" s="19" t="s">
        <v>3809</v>
      </c>
      <c r="H2129" s="18" t="s">
        <v>3811</v>
      </c>
      <c r="I2129" s="30">
        <v>202.554</v>
      </c>
      <c r="J2129" s="30">
        <v>85.8</v>
      </c>
      <c r="K2129" s="30">
        <v>0</v>
      </c>
      <c r="L2129" s="30">
        <v>85.744</v>
      </c>
      <c r="M2129" s="30">
        <v>30.39</v>
      </c>
      <c r="N2129" s="30">
        <v>0</v>
      </c>
      <c r="O2129" s="30">
        <v>0.62</v>
      </c>
    </row>
    <row r="2130" spans="1:15" ht="60.75" x14ac:dyDescent="0.25">
      <c r="A2130" s="25">
        <f t="shared" si="820"/>
        <v>2050</v>
      </c>
      <c r="B2130" s="22">
        <f>B2129+1</f>
        <v>3</v>
      </c>
      <c r="C2130" s="23">
        <v>730</v>
      </c>
      <c r="D2130" s="36" t="s">
        <v>3812</v>
      </c>
      <c r="E2130" s="19" t="s">
        <v>6</v>
      </c>
      <c r="F2130" s="19" t="s">
        <v>3808</v>
      </c>
      <c r="G2130" s="19" t="s">
        <v>3809</v>
      </c>
      <c r="H2130" s="18" t="s">
        <v>2957</v>
      </c>
      <c r="I2130" s="30">
        <v>483.62200000000001</v>
      </c>
      <c r="J2130" s="30">
        <v>205</v>
      </c>
      <c r="K2130" s="30">
        <v>0</v>
      </c>
      <c r="L2130" s="30">
        <v>204.83099999999999</v>
      </c>
      <c r="M2130" s="30">
        <v>72.55</v>
      </c>
      <c r="N2130" s="30">
        <v>0</v>
      </c>
      <c r="O2130" s="30">
        <v>1.2410000000000001</v>
      </c>
    </row>
    <row r="2131" spans="1:15" ht="40.5" x14ac:dyDescent="0.25">
      <c r="A2131" s="25">
        <f t="shared" si="820"/>
        <v>2051</v>
      </c>
      <c r="B2131" s="22">
        <f t="shared" si="820"/>
        <v>4</v>
      </c>
      <c r="C2131" s="23">
        <v>757</v>
      </c>
      <c r="D2131" s="36" t="s">
        <v>3813</v>
      </c>
      <c r="E2131" s="19" t="s">
        <v>6</v>
      </c>
      <c r="F2131" s="19" t="s">
        <v>3808</v>
      </c>
      <c r="G2131" s="19" t="s">
        <v>3809</v>
      </c>
      <c r="H2131" s="18" t="s">
        <v>2608</v>
      </c>
      <c r="I2131" s="30">
        <v>164.32300000000001</v>
      </c>
      <c r="J2131" s="30">
        <v>70</v>
      </c>
      <c r="K2131" s="30">
        <v>0</v>
      </c>
      <c r="L2131" s="30">
        <v>68.445999999999998</v>
      </c>
      <c r="M2131" s="30">
        <v>25</v>
      </c>
      <c r="N2131" s="30">
        <v>0</v>
      </c>
      <c r="O2131" s="30">
        <v>0.877</v>
      </c>
    </row>
    <row r="2132" spans="1:15" ht="60.75" x14ac:dyDescent="0.25">
      <c r="A2132" s="25">
        <f t="shared" si="820"/>
        <v>2052</v>
      </c>
      <c r="B2132" s="22">
        <f t="shared" si="820"/>
        <v>5</v>
      </c>
      <c r="C2132" s="23">
        <v>49</v>
      </c>
      <c r="D2132" s="36" t="s">
        <v>3814</v>
      </c>
      <c r="E2132" s="19" t="s">
        <v>26</v>
      </c>
      <c r="F2132" s="19" t="s">
        <v>3815</v>
      </c>
      <c r="G2132" s="19" t="s">
        <v>3809</v>
      </c>
      <c r="H2132" s="18" t="s">
        <v>11</v>
      </c>
      <c r="I2132" s="30">
        <v>499.673</v>
      </c>
      <c r="J2132" s="30">
        <v>249.75299999999999</v>
      </c>
      <c r="K2132" s="30">
        <v>0</v>
      </c>
      <c r="L2132" s="30">
        <v>124.92</v>
      </c>
      <c r="M2132" s="30">
        <v>125</v>
      </c>
      <c r="N2132" s="30">
        <v>0</v>
      </c>
      <c r="O2132" s="30">
        <v>0</v>
      </c>
    </row>
    <row r="2133" spans="1:15" ht="40.5" x14ac:dyDescent="0.25">
      <c r="A2133" s="25">
        <f t="shared" si="820"/>
        <v>2053</v>
      </c>
      <c r="B2133" s="22">
        <f t="shared" si="820"/>
        <v>6</v>
      </c>
      <c r="C2133" s="23">
        <v>212</v>
      </c>
      <c r="D2133" s="36" t="s">
        <v>3816</v>
      </c>
      <c r="E2133" s="19" t="s">
        <v>26</v>
      </c>
      <c r="F2133" s="19" t="s">
        <v>86</v>
      </c>
      <c r="G2133" s="19" t="s">
        <v>3809</v>
      </c>
      <c r="H2133" s="18" t="s">
        <v>11</v>
      </c>
      <c r="I2133" s="30">
        <v>244.72800000000001</v>
      </c>
      <c r="J2133" s="30">
        <v>112.575</v>
      </c>
      <c r="K2133" s="30">
        <v>0</v>
      </c>
      <c r="L2133" s="30">
        <v>70.725999999999999</v>
      </c>
      <c r="M2133" s="30">
        <v>0</v>
      </c>
      <c r="N2133" s="30">
        <v>47</v>
      </c>
      <c r="O2133" s="30">
        <v>14.427</v>
      </c>
    </row>
    <row r="2134" spans="1:15" ht="60.75" x14ac:dyDescent="0.25">
      <c r="A2134" s="25">
        <f t="shared" si="820"/>
        <v>2054</v>
      </c>
      <c r="B2134" s="22">
        <f t="shared" si="820"/>
        <v>7</v>
      </c>
      <c r="C2134" s="23">
        <v>2380</v>
      </c>
      <c r="D2134" s="36" t="s">
        <v>3817</v>
      </c>
      <c r="E2134" s="19" t="s">
        <v>26</v>
      </c>
      <c r="F2134" s="19" t="s">
        <v>3818</v>
      </c>
      <c r="G2134" s="19" t="s">
        <v>3809</v>
      </c>
      <c r="H2134" s="18" t="s">
        <v>3819</v>
      </c>
      <c r="I2134" s="30">
        <v>398.8</v>
      </c>
      <c r="J2134" s="30">
        <v>160</v>
      </c>
      <c r="K2134" s="30">
        <v>0</v>
      </c>
      <c r="L2134" s="30">
        <v>158.80000000000001</v>
      </c>
      <c r="M2134" s="30">
        <v>40</v>
      </c>
      <c r="N2134" s="30">
        <v>40</v>
      </c>
      <c r="O2134" s="30">
        <v>0</v>
      </c>
    </row>
    <row r="2135" spans="1:15" ht="81" x14ac:dyDescent="0.25">
      <c r="A2135" s="25">
        <f t="shared" si="820"/>
        <v>2055</v>
      </c>
      <c r="B2135" s="22">
        <f t="shared" si="820"/>
        <v>8</v>
      </c>
      <c r="C2135" s="23">
        <v>2388</v>
      </c>
      <c r="D2135" s="36" t="s">
        <v>3820</v>
      </c>
      <c r="E2135" s="19" t="s">
        <v>26</v>
      </c>
      <c r="F2135" s="19" t="s">
        <v>20</v>
      </c>
      <c r="G2135" s="19" t="s">
        <v>3809</v>
      </c>
      <c r="H2135" s="18" t="s">
        <v>2957</v>
      </c>
      <c r="I2135" s="30">
        <v>300</v>
      </c>
      <c r="J2135" s="30">
        <v>150</v>
      </c>
      <c r="K2135" s="30">
        <v>0</v>
      </c>
      <c r="L2135" s="30">
        <v>74.7</v>
      </c>
      <c r="M2135" s="30">
        <v>45.3</v>
      </c>
      <c r="N2135" s="30">
        <v>0</v>
      </c>
      <c r="O2135" s="30">
        <v>30</v>
      </c>
    </row>
    <row r="2136" spans="1:15" ht="56.25" x14ac:dyDescent="0.25">
      <c r="A2136" s="25">
        <f t="shared" si="820"/>
        <v>2056</v>
      </c>
      <c r="B2136" s="22">
        <f t="shared" si="820"/>
        <v>9</v>
      </c>
      <c r="C2136" s="23">
        <v>2424</v>
      </c>
      <c r="D2136" s="36" t="s">
        <v>3821</v>
      </c>
      <c r="E2136" s="19" t="s">
        <v>26</v>
      </c>
      <c r="F2136" s="19" t="s">
        <v>3815</v>
      </c>
      <c r="G2136" s="19" t="s">
        <v>3809</v>
      </c>
      <c r="H2136" s="18" t="s">
        <v>11</v>
      </c>
      <c r="I2136" s="30">
        <v>455.13</v>
      </c>
      <c r="J2136" s="30">
        <v>220</v>
      </c>
      <c r="K2136" s="30">
        <v>0</v>
      </c>
      <c r="L2136" s="30">
        <v>130</v>
      </c>
      <c r="M2136" s="30">
        <v>105.13</v>
      </c>
      <c r="N2136" s="30">
        <v>0</v>
      </c>
      <c r="O2136" s="30">
        <v>0</v>
      </c>
    </row>
    <row r="2137" spans="1:15" ht="75" x14ac:dyDescent="0.25">
      <c r="A2137" s="25">
        <f t="shared" si="820"/>
        <v>2057</v>
      </c>
      <c r="B2137" s="22">
        <f t="shared" si="820"/>
        <v>10</v>
      </c>
      <c r="C2137" s="23">
        <v>364</v>
      </c>
      <c r="D2137" s="36" t="s">
        <v>3822</v>
      </c>
      <c r="E2137" s="19" t="s">
        <v>24</v>
      </c>
      <c r="F2137" s="19" t="s">
        <v>34</v>
      </c>
      <c r="G2137" s="19" t="s">
        <v>3809</v>
      </c>
      <c r="H2137" s="18" t="s">
        <v>11</v>
      </c>
      <c r="I2137" s="30">
        <v>257.75799999999998</v>
      </c>
      <c r="J2137" s="30">
        <v>128.87899999999999</v>
      </c>
      <c r="K2137" s="30">
        <v>0</v>
      </c>
      <c r="L2137" s="30">
        <v>73.83</v>
      </c>
      <c r="M2137" s="30">
        <v>15</v>
      </c>
      <c r="N2137" s="30">
        <v>15</v>
      </c>
      <c r="O2137" s="30">
        <v>25.048999999999999</v>
      </c>
    </row>
    <row r="2138" spans="1:15" ht="56.25" x14ac:dyDescent="0.25">
      <c r="A2138" s="25">
        <f t="shared" si="820"/>
        <v>2058</v>
      </c>
      <c r="B2138" s="22">
        <f t="shared" si="820"/>
        <v>11</v>
      </c>
      <c r="C2138" s="23">
        <v>601</v>
      </c>
      <c r="D2138" s="36" t="s">
        <v>3823</v>
      </c>
      <c r="E2138" s="19" t="s">
        <v>24</v>
      </c>
      <c r="F2138" s="19" t="s">
        <v>171</v>
      </c>
      <c r="G2138" s="19" t="s">
        <v>3809</v>
      </c>
      <c r="H2138" s="18" t="s">
        <v>3824</v>
      </c>
      <c r="I2138" s="30">
        <v>251.57300000000001</v>
      </c>
      <c r="J2138" s="30">
        <v>125.786</v>
      </c>
      <c r="K2138" s="30">
        <v>0</v>
      </c>
      <c r="L2138" s="30">
        <v>100.629</v>
      </c>
      <c r="M2138" s="30">
        <v>2</v>
      </c>
      <c r="N2138" s="30">
        <v>23.158000000000001</v>
      </c>
      <c r="O2138" s="30">
        <v>0</v>
      </c>
    </row>
    <row r="2139" spans="1:15" ht="56.25" x14ac:dyDescent="0.25">
      <c r="A2139" s="25">
        <f t="shared" si="820"/>
        <v>2059</v>
      </c>
      <c r="B2139" s="22">
        <f t="shared" si="820"/>
        <v>12</v>
      </c>
      <c r="C2139" s="23">
        <v>1612</v>
      </c>
      <c r="D2139" s="36" t="s">
        <v>3825</v>
      </c>
      <c r="E2139" s="19" t="s">
        <v>24</v>
      </c>
      <c r="F2139" s="19" t="s">
        <v>4164</v>
      </c>
      <c r="G2139" s="19" t="s">
        <v>3809</v>
      </c>
      <c r="H2139" s="18" t="s">
        <v>11</v>
      </c>
      <c r="I2139" s="30">
        <v>368</v>
      </c>
      <c r="J2139" s="30">
        <v>184</v>
      </c>
      <c r="K2139" s="30">
        <v>0</v>
      </c>
      <c r="L2139" s="30">
        <v>121</v>
      </c>
      <c r="M2139" s="30">
        <v>7</v>
      </c>
      <c r="N2139" s="30">
        <v>46</v>
      </c>
      <c r="O2139" s="30">
        <v>10</v>
      </c>
    </row>
    <row r="2140" spans="1:15" ht="40.5" x14ac:dyDescent="0.25">
      <c r="A2140" s="25">
        <f t="shared" si="820"/>
        <v>2060</v>
      </c>
      <c r="B2140" s="22">
        <f t="shared" ref="B2140" si="821">B2139+1</f>
        <v>13</v>
      </c>
      <c r="C2140" s="23">
        <v>108</v>
      </c>
      <c r="D2140" s="36" t="s">
        <v>3828</v>
      </c>
      <c r="E2140" s="19" t="s">
        <v>127</v>
      </c>
      <c r="F2140" s="19" t="s">
        <v>85</v>
      </c>
      <c r="G2140" s="19" t="s">
        <v>3809</v>
      </c>
      <c r="H2140" s="18" t="s">
        <v>11</v>
      </c>
      <c r="I2140" s="30">
        <v>294.654</v>
      </c>
      <c r="J2140" s="30">
        <v>109.229</v>
      </c>
      <c r="K2140" s="30">
        <v>0</v>
      </c>
      <c r="L2140" s="30">
        <v>109.229</v>
      </c>
      <c r="M2140" s="30">
        <v>0</v>
      </c>
      <c r="N2140" s="30">
        <v>67</v>
      </c>
      <c r="O2140" s="30">
        <v>9.1959999999999997</v>
      </c>
    </row>
    <row r="2141" spans="1:15" ht="75" x14ac:dyDescent="0.25">
      <c r="A2141" s="25">
        <f t="shared" si="820"/>
        <v>2061</v>
      </c>
      <c r="B2141" s="22">
        <f t="shared" ref="B2141" si="822">B2140+1</f>
        <v>14</v>
      </c>
      <c r="C2141" s="23">
        <v>109</v>
      </c>
      <c r="D2141" s="36" t="s">
        <v>84</v>
      </c>
      <c r="E2141" s="19" t="s">
        <v>127</v>
      </c>
      <c r="F2141" s="19" t="s">
        <v>4163</v>
      </c>
      <c r="G2141" s="19" t="s">
        <v>3809</v>
      </c>
      <c r="H2141" s="18" t="s">
        <v>11</v>
      </c>
      <c r="I2141" s="30">
        <v>183.46299999999999</v>
      </c>
      <c r="J2141" s="30">
        <v>91.7</v>
      </c>
      <c r="K2141" s="30">
        <v>0</v>
      </c>
      <c r="L2141" s="30">
        <v>45.7</v>
      </c>
      <c r="M2141" s="30">
        <v>0</v>
      </c>
      <c r="N2141" s="30">
        <v>33.299999999999997</v>
      </c>
      <c r="O2141" s="30">
        <v>12.763</v>
      </c>
    </row>
    <row r="2142" spans="1:15" ht="40.5" x14ac:dyDescent="0.25">
      <c r="A2142" s="25">
        <f t="shared" si="820"/>
        <v>2062</v>
      </c>
      <c r="B2142" s="22">
        <f t="shared" si="820"/>
        <v>15</v>
      </c>
      <c r="C2142" s="23">
        <v>127</v>
      </c>
      <c r="D2142" s="36" t="s">
        <v>3829</v>
      </c>
      <c r="E2142" s="19" t="s">
        <v>127</v>
      </c>
      <c r="F2142" s="19" t="s">
        <v>3830</v>
      </c>
      <c r="G2142" s="19" t="s">
        <v>3809</v>
      </c>
      <c r="H2142" s="18" t="s">
        <v>11</v>
      </c>
      <c r="I2142" s="30">
        <v>208.166</v>
      </c>
      <c r="J2142" s="30">
        <v>93.676000000000002</v>
      </c>
      <c r="K2142" s="30">
        <v>0</v>
      </c>
      <c r="L2142" s="30">
        <v>60.993000000000002</v>
      </c>
      <c r="M2142" s="30">
        <v>0</v>
      </c>
      <c r="N2142" s="30">
        <v>38</v>
      </c>
      <c r="O2142" s="30">
        <v>15.497</v>
      </c>
    </row>
    <row r="2143" spans="1:15" ht="75" x14ac:dyDescent="0.25">
      <c r="A2143" s="25">
        <f t="shared" si="820"/>
        <v>2063</v>
      </c>
      <c r="B2143" s="22">
        <f t="shared" si="820"/>
        <v>16</v>
      </c>
      <c r="C2143" s="23">
        <v>152</v>
      </c>
      <c r="D2143" s="36" t="s">
        <v>3831</v>
      </c>
      <c r="E2143" s="19" t="s">
        <v>127</v>
      </c>
      <c r="F2143" s="19" t="s">
        <v>3832</v>
      </c>
      <c r="G2143" s="19" t="s">
        <v>3809</v>
      </c>
      <c r="H2143" s="18" t="s">
        <v>11</v>
      </c>
      <c r="I2143" s="30">
        <v>140.81399999999999</v>
      </c>
      <c r="J2143" s="30">
        <v>63.366</v>
      </c>
      <c r="K2143" s="30">
        <v>0</v>
      </c>
      <c r="L2143" s="30">
        <v>42.103999999999999</v>
      </c>
      <c r="M2143" s="30">
        <v>9.4</v>
      </c>
      <c r="N2143" s="30">
        <v>21.6</v>
      </c>
      <c r="O2143" s="30">
        <v>4.3440000000000003</v>
      </c>
    </row>
    <row r="2144" spans="1:15" ht="60.75" x14ac:dyDescent="0.25">
      <c r="A2144" s="25">
        <f t="shared" si="820"/>
        <v>2064</v>
      </c>
      <c r="B2144" s="22">
        <f t="shared" si="820"/>
        <v>17</v>
      </c>
      <c r="C2144" s="23">
        <v>153</v>
      </c>
      <c r="D2144" s="36" t="s">
        <v>3833</v>
      </c>
      <c r="E2144" s="19" t="s">
        <v>127</v>
      </c>
      <c r="F2144" s="19" t="s">
        <v>4162</v>
      </c>
      <c r="G2144" s="19" t="s">
        <v>3809</v>
      </c>
      <c r="H2144" s="18" t="s">
        <v>11</v>
      </c>
      <c r="I2144" s="30">
        <v>109.586</v>
      </c>
      <c r="J2144" s="30">
        <v>54.792999999999999</v>
      </c>
      <c r="K2144" s="30">
        <v>0</v>
      </c>
      <c r="L2144" s="30">
        <v>27.193000000000001</v>
      </c>
      <c r="M2144" s="30">
        <v>0</v>
      </c>
      <c r="N2144" s="30">
        <v>27.6</v>
      </c>
      <c r="O2144" s="30">
        <v>0</v>
      </c>
    </row>
    <row r="2145" spans="1:15" ht="56.25" x14ac:dyDescent="0.25">
      <c r="A2145" s="25">
        <f t="shared" si="820"/>
        <v>2065</v>
      </c>
      <c r="B2145" s="22">
        <f t="shared" si="820"/>
        <v>18</v>
      </c>
      <c r="C2145" s="23">
        <v>187</v>
      </c>
      <c r="D2145" s="36" t="s">
        <v>4167</v>
      </c>
      <c r="E2145" s="19" t="s">
        <v>127</v>
      </c>
      <c r="F2145" s="19" t="s">
        <v>4166</v>
      </c>
      <c r="G2145" s="19" t="s">
        <v>3809</v>
      </c>
      <c r="H2145" s="18" t="s">
        <v>11</v>
      </c>
      <c r="I2145" s="30">
        <v>269.32600000000002</v>
      </c>
      <c r="J2145" s="30">
        <v>120</v>
      </c>
      <c r="K2145" s="30">
        <v>0</v>
      </c>
      <c r="L2145" s="30">
        <v>81.123000000000005</v>
      </c>
      <c r="M2145" s="30">
        <v>0</v>
      </c>
      <c r="N2145" s="30">
        <v>42</v>
      </c>
      <c r="O2145" s="30">
        <v>26.202999999999999</v>
      </c>
    </row>
    <row r="2146" spans="1:15" ht="60.75" x14ac:dyDescent="0.25">
      <c r="A2146" s="25">
        <f t="shared" si="820"/>
        <v>2066</v>
      </c>
      <c r="B2146" s="22">
        <f t="shared" si="820"/>
        <v>19</v>
      </c>
      <c r="C2146" s="23">
        <v>242</v>
      </c>
      <c r="D2146" s="36" t="s">
        <v>3834</v>
      </c>
      <c r="E2146" s="19" t="s">
        <v>127</v>
      </c>
      <c r="F2146" s="19" t="s">
        <v>3835</v>
      </c>
      <c r="G2146" s="19" t="s">
        <v>3809</v>
      </c>
      <c r="H2146" s="18" t="s">
        <v>11</v>
      </c>
      <c r="I2146" s="30">
        <v>299.26400000000001</v>
      </c>
      <c r="J2146" s="30">
        <v>134.66800000000001</v>
      </c>
      <c r="K2146" s="30">
        <v>0</v>
      </c>
      <c r="L2146" s="30">
        <v>88.471999999999994</v>
      </c>
      <c r="M2146" s="30">
        <v>14</v>
      </c>
      <c r="N2146" s="30">
        <v>51</v>
      </c>
      <c r="O2146" s="30">
        <v>11.124000000000001</v>
      </c>
    </row>
    <row r="2147" spans="1:15" ht="60.75" x14ac:dyDescent="0.25">
      <c r="A2147" s="25">
        <f t="shared" si="820"/>
        <v>2067</v>
      </c>
      <c r="B2147" s="22">
        <f t="shared" si="820"/>
        <v>20</v>
      </c>
      <c r="C2147" s="23">
        <v>260</v>
      </c>
      <c r="D2147" s="36" t="s">
        <v>3836</v>
      </c>
      <c r="E2147" s="19" t="s">
        <v>127</v>
      </c>
      <c r="F2147" s="19" t="s">
        <v>4165</v>
      </c>
      <c r="G2147" s="19" t="s">
        <v>3809</v>
      </c>
      <c r="H2147" s="18" t="s">
        <v>11</v>
      </c>
      <c r="I2147" s="30">
        <v>107.19</v>
      </c>
      <c r="J2147" s="30">
        <v>48.2</v>
      </c>
      <c r="K2147" s="30">
        <v>0</v>
      </c>
      <c r="L2147" s="30">
        <v>32.085000000000001</v>
      </c>
      <c r="M2147" s="30">
        <v>0</v>
      </c>
      <c r="N2147" s="30">
        <v>22.477</v>
      </c>
      <c r="O2147" s="30">
        <v>4.4279999999999999</v>
      </c>
    </row>
    <row r="2148" spans="1:15" ht="40.5" x14ac:dyDescent="0.25">
      <c r="A2148" s="25">
        <f t="shared" si="820"/>
        <v>2068</v>
      </c>
      <c r="B2148" s="22">
        <f t="shared" si="820"/>
        <v>21</v>
      </c>
      <c r="C2148" s="23">
        <v>279</v>
      </c>
      <c r="D2148" s="36" t="s">
        <v>3837</v>
      </c>
      <c r="E2148" s="19" t="s">
        <v>127</v>
      </c>
      <c r="F2148" s="19" t="s">
        <v>3838</v>
      </c>
      <c r="G2148" s="19" t="s">
        <v>3809</v>
      </c>
      <c r="H2148" s="18" t="s">
        <v>11</v>
      </c>
      <c r="I2148" s="30">
        <v>156.05000000000001</v>
      </c>
      <c r="J2148" s="30">
        <v>78.025000000000006</v>
      </c>
      <c r="K2148" s="30">
        <v>0</v>
      </c>
      <c r="L2148" s="30">
        <v>38.856999999999999</v>
      </c>
      <c r="M2148" s="30">
        <v>0</v>
      </c>
      <c r="N2148" s="30">
        <v>28.475000000000001</v>
      </c>
      <c r="O2148" s="30">
        <v>10.693</v>
      </c>
    </row>
    <row r="2149" spans="1:15" ht="60.75" x14ac:dyDescent="0.25">
      <c r="A2149" s="25">
        <f t="shared" si="820"/>
        <v>2069</v>
      </c>
      <c r="B2149" s="22">
        <f t="shared" si="820"/>
        <v>22</v>
      </c>
      <c r="C2149" s="23">
        <v>302</v>
      </c>
      <c r="D2149" s="36" t="s">
        <v>3839</v>
      </c>
      <c r="E2149" s="19" t="s">
        <v>127</v>
      </c>
      <c r="F2149" s="19" t="s">
        <v>3840</v>
      </c>
      <c r="G2149" s="19" t="s">
        <v>3809</v>
      </c>
      <c r="H2149" s="18" t="s">
        <v>11</v>
      </c>
      <c r="I2149" s="30">
        <v>136.846</v>
      </c>
      <c r="J2149" s="30">
        <v>62.95</v>
      </c>
      <c r="K2149" s="30">
        <v>0</v>
      </c>
      <c r="L2149" s="30">
        <v>39.168999999999997</v>
      </c>
      <c r="M2149" s="30">
        <v>0</v>
      </c>
      <c r="N2149" s="30">
        <v>30</v>
      </c>
      <c r="O2149" s="30">
        <v>4.7270000000000003</v>
      </c>
    </row>
    <row r="2150" spans="1:15" ht="60.75" x14ac:dyDescent="0.25">
      <c r="A2150" s="25">
        <f t="shared" si="820"/>
        <v>2070</v>
      </c>
      <c r="B2150" s="22">
        <f t="shared" si="820"/>
        <v>23</v>
      </c>
      <c r="C2150" s="23">
        <v>366</v>
      </c>
      <c r="D2150" s="36" t="s">
        <v>3841</v>
      </c>
      <c r="E2150" s="19" t="s">
        <v>127</v>
      </c>
      <c r="F2150" s="19" t="s">
        <v>3842</v>
      </c>
      <c r="G2150" s="19" t="s">
        <v>3809</v>
      </c>
      <c r="H2150" s="18" t="s">
        <v>11</v>
      </c>
      <c r="I2150" s="30">
        <v>100</v>
      </c>
      <c r="J2150" s="30">
        <v>50</v>
      </c>
      <c r="K2150" s="30">
        <v>0</v>
      </c>
      <c r="L2150" s="30">
        <v>25</v>
      </c>
      <c r="M2150" s="30">
        <v>25</v>
      </c>
      <c r="N2150" s="30">
        <v>0</v>
      </c>
      <c r="O2150" s="30">
        <v>0</v>
      </c>
    </row>
    <row r="2151" spans="1:15" ht="101.25" customHeight="1" x14ac:dyDescent="0.25">
      <c r="A2151" s="25">
        <f t="shared" si="820"/>
        <v>2071</v>
      </c>
      <c r="B2151" s="22">
        <f t="shared" si="820"/>
        <v>24</v>
      </c>
      <c r="C2151" s="23">
        <v>419</v>
      </c>
      <c r="D2151" s="36" t="s">
        <v>3843</v>
      </c>
      <c r="E2151" s="19" t="s">
        <v>127</v>
      </c>
      <c r="F2151" s="19" t="s">
        <v>3844</v>
      </c>
      <c r="G2151" s="19" t="s">
        <v>3809</v>
      </c>
      <c r="H2151" s="18" t="s">
        <v>11</v>
      </c>
      <c r="I2151" s="30">
        <v>146.80000000000001</v>
      </c>
      <c r="J2151" s="30">
        <v>73.400000000000006</v>
      </c>
      <c r="K2151" s="30">
        <v>0</v>
      </c>
      <c r="L2151" s="30">
        <v>0</v>
      </c>
      <c r="M2151" s="30">
        <v>0</v>
      </c>
      <c r="N2151" s="30">
        <v>73.400000000000006</v>
      </c>
      <c r="O2151" s="30">
        <v>0</v>
      </c>
    </row>
    <row r="2152" spans="1:15" ht="56.25" x14ac:dyDescent="0.25">
      <c r="A2152" s="25">
        <f t="shared" si="820"/>
        <v>2072</v>
      </c>
      <c r="B2152" s="22">
        <f t="shared" si="820"/>
        <v>25</v>
      </c>
      <c r="C2152" s="23">
        <v>478</v>
      </c>
      <c r="D2152" s="36" t="s">
        <v>3845</v>
      </c>
      <c r="E2152" s="19" t="s">
        <v>127</v>
      </c>
      <c r="F2152" s="19" t="s">
        <v>3846</v>
      </c>
      <c r="G2152" s="19" t="s">
        <v>3809</v>
      </c>
      <c r="H2152" s="18" t="s">
        <v>11</v>
      </c>
      <c r="I2152" s="30">
        <v>162.79</v>
      </c>
      <c r="J2152" s="30">
        <v>73.254999999999995</v>
      </c>
      <c r="K2152" s="30">
        <v>0</v>
      </c>
      <c r="L2152" s="30">
        <v>48.674999999999997</v>
      </c>
      <c r="M2152" s="30">
        <v>0</v>
      </c>
      <c r="N2152" s="30">
        <v>21</v>
      </c>
      <c r="O2152" s="30">
        <v>19.86</v>
      </c>
    </row>
    <row r="2153" spans="1:15" ht="60.75" x14ac:dyDescent="0.25">
      <c r="A2153" s="25">
        <f t="shared" si="820"/>
        <v>2073</v>
      </c>
      <c r="B2153" s="22">
        <f t="shared" si="820"/>
        <v>26</v>
      </c>
      <c r="C2153" s="23">
        <v>577</v>
      </c>
      <c r="D2153" s="36" t="s">
        <v>3847</v>
      </c>
      <c r="E2153" s="19" t="s">
        <v>127</v>
      </c>
      <c r="F2153" s="19" t="s">
        <v>168</v>
      </c>
      <c r="G2153" s="19" t="s">
        <v>3809</v>
      </c>
      <c r="H2153" s="18" t="s">
        <v>11</v>
      </c>
      <c r="I2153" s="30">
        <v>100</v>
      </c>
      <c r="J2153" s="30">
        <v>46</v>
      </c>
      <c r="K2153" s="30">
        <v>0</v>
      </c>
      <c r="L2153" s="30">
        <v>28.6</v>
      </c>
      <c r="M2153" s="30">
        <v>0</v>
      </c>
      <c r="N2153" s="30">
        <v>25.4</v>
      </c>
      <c r="O2153" s="30">
        <v>0</v>
      </c>
    </row>
    <row r="2154" spans="1:15" ht="70.5" customHeight="1" x14ac:dyDescent="0.25">
      <c r="A2154" s="25">
        <f t="shared" si="820"/>
        <v>2074</v>
      </c>
      <c r="B2154" s="22">
        <f t="shared" si="820"/>
        <v>27</v>
      </c>
      <c r="C2154" s="23">
        <v>606</v>
      </c>
      <c r="D2154" s="36" t="s">
        <v>3848</v>
      </c>
      <c r="E2154" s="19" t="s">
        <v>127</v>
      </c>
      <c r="F2154" s="19" t="s">
        <v>3849</v>
      </c>
      <c r="G2154" s="19" t="s">
        <v>3809</v>
      </c>
      <c r="H2154" s="18" t="s">
        <v>11</v>
      </c>
      <c r="I2154" s="30">
        <v>205.11600000000001</v>
      </c>
      <c r="J2154" s="30">
        <v>90.25</v>
      </c>
      <c r="K2154" s="30">
        <v>0</v>
      </c>
      <c r="L2154" s="30">
        <v>61.973999999999997</v>
      </c>
      <c r="M2154" s="30">
        <v>0</v>
      </c>
      <c r="N2154" s="30">
        <v>37</v>
      </c>
      <c r="O2154" s="30">
        <v>15.891999999999999</v>
      </c>
    </row>
    <row r="2155" spans="1:15" ht="57" customHeight="1" x14ac:dyDescent="0.25">
      <c r="A2155" s="25">
        <f t="shared" si="820"/>
        <v>2075</v>
      </c>
      <c r="B2155" s="22">
        <f t="shared" si="820"/>
        <v>28</v>
      </c>
      <c r="C2155" s="23">
        <v>699</v>
      </c>
      <c r="D2155" s="36" t="s">
        <v>3850</v>
      </c>
      <c r="E2155" s="19" t="s">
        <v>127</v>
      </c>
      <c r="F2155" s="19" t="s">
        <v>169</v>
      </c>
      <c r="G2155" s="19" t="s">
        <v>3809</v>
      </c>
      <c r="H2155" s="18" t="s">
        <v>11</v>
      </c>
      <c r="I2155" s="30">
        <v>100</v>
      </c>
      <c r="J2155" s="30">
        <v>50</v>
      </c>
      <c r="K2155" s="30">
        <v>0</v>
      </c>
      <c r="L2155" s="30">
        <v>24.9</v>
      </c>
      <c r="M2155" s="30">
        <v>18.3</v>
      </c>
      <c r="N2155" s="30">
        <v>6.8</v>
      </c>
      <c r="O2155" s="30">
        <v>0</v>
      </c>
    </row>
    <row r="2156" spans="1:15" ht="60.75" x14ac:dyDescent="0.25">
      <c r="A2156" s="25">
        <f t="shared" si="820"/>
        <v>2076</v>
      </c>
      <c r="B2156" s="22">
        <f t="shared" si="820"/>
        <v>29</v>
      </c>
      <c r="C2156" s="23">
        <v>1028</v>
      </c>
      <c r="D2156" s="36" t="s">
        <v>3851</v>
      </c>
      <c r="E2156" s="19" t="s">
        <v>127</v>
      </c>
      <c r="F2156" s="19" t="s">
        <v>3171</v>
      </c>
      <c r="G2156" s="19" t="s">
        <v>3809</v>
      </c>
      <c r="H2156" s="18" t="s">
        <v>11</v>
      </c>
      <c r="I2156" s="30">
        <v>100.61199999999999</v>
      </c>
      <c r="J2156" s="30">
        <v>50.305999999999997</v>
      </c>
      <c r="K2156" s="30">
        <v>0</v>
      </c>
      <c r="L2156" s="30">
        <v>25.306000000000001</v>
      </c>
      <c r="M2156" s="30">
        <v>0</v>
      </c>
      <c r="N2156" s="30">
        <v>25</v>
      </c>
      <c r="O2156" s="30">
        <v>0</v>
      </c>
    </row>
    <row r="2157" spans="1:15" ht="60.75" x14ac:dyDescent="0.25">
      <c r="A2157" s="25">
        <f t="shared" si="820"/>
        <v>2077</v>
      </c>
      <c r="B2157" s="22">
        <f t="shared" si="820"/>
        <v>30</v>
      </c>
      <c r="C2157" s="23">
        <v>1060</v>
      </c>
      <c r="D2157" s="36" t="s">
        <v>3852</v>
      </c>
      <c r="E2157" s="19" t="s">
        <v>127</v>
      </c>
      <c r="F2157" s="19" t="s">
        <v>3853</v>
      </c>
      <c r="G2157" s="19" t="s">
        <v>3809</v>
      </c>
      <c r="H2157" s="18" t="s">
        <v>11</v>
      </c>
      <c r="I2157" s="30">
        <v>147.36000000000001</v>
      </c>
      <c r="J2157" s="30">
        <v>73.680000000000007</v>
      </c>
      <c r="K2157" s="30">
        <v>0</v>
      </c>
      <c r="L2157" s="30">
        <v>43.98</v>
      </c>
      <c r="M2157" s="30">
        <v>0</v>
      </c>
      <c r="N2157" s="30">
        <v>29.7</v>
      </c>
      <c r="O2157" s="30">
        <v>0</v>
      </c>
    </row>
    <row r="2158" spans="1:15" ht="60.75" x14ac:dyDescent="0.25">
      <c r="A2158" s="25">
        <f t="shared" si="820"/>
        <v>2078</v>
      </c>
      <c r="B2158" s="22">
        <f t="shared" si="820"/>
        <v>31</v>
      </c>
      <c r="C2158" s="23">
        <v>1276</v>
      </c>
      <c r="D2158" s="36" t="s">
        <v>3854</v>
      </c>
      <c r="E2158" s="19" t="s">
        <v>127</v>
      </c>
      <c r="F2158" s="19" t="s">
        <v>3855</v>
      </c>
      <c r="G2158" s="19" t="s">
        <v>3809</v>
      </c>
      <c r="H2158" s="18" t="s">
        <v>3856</v>
      </c>
      <c r="I2158" s="30">
        <v>296.88</v>
      </c>
      <c r="J2158" s="30">
        <v>148.44</v>
      </c>
      <c r="K2158" s="30">
        <v>0</v>
      </c>
      <c r="L2158" s="30">
        <v>73.872</v>
      </c>
      <c r="M2158" s="30">
        <v>0</v>
      </c>
      <c r="N2158" s="30">
        <v>50</v>
      </c>
      <c r="O2158" s="30">
        <v>24.568000000000001</v>
      </c>
    </row>
    <row r="2159" spans="1:15" ht="56.25" x14ac:dyDescent="0.25">
      <c r="A2159" s="25">
        <f t="shared" si="820"/>
        <v>2079</v>
      </c>
      <c r="B2159" s="22">
        <f t="shared" si="820"/>
        <v>32</v>
      </c>
      <c r="C2159" s="23">
        <v>1396</v>
      </c>
      <c r="D2159" s="36" t="s">
        <v>4168</v>
      </c>
      <c r="E2159" s="19" t="s">
        <v>127</v>
      </c>
      <c r="F2159" s="19" t="s">
        <v>3857</v>
      </c>
      <c r="G2159" s="19" t="s">
        <v>3809</v>
      </c>
      <c r="H2159" s="18" t="s">
        <v>11</v>
      </c>
      <c r="I2159" s="30">
        <v>140.964</v>
      </c>
      <c r="J2159" s="30">
        <v>70.481999999999999</v>
      </c>
      <c r="K2159" s="30">
        <v>0</v>
      </c>
      <c r="L2159" s="30">
        <v>42.219000000000001</v>
      </c>
      <c r="M2159" s="30">
        <v>0</v>
      </c>
      <c r="N2159" s="30">
        <v>14.5</v>
      </c>
      <c r="O2159" s="30">
        <v>13.763</v>
      </c>
    </row>
    <row r="2160" spans="1:15" ht="56.25" x14ac:dyDescent="0.25">
      <c r="A2160" s="25">
        <f t="shared" si="820"/>
        <v>2080</v>
      </c>
      <c r="B2160" s="22">
        <f t="shared" si="820"/>
        <v>33</v>
      </c>
      <c r="C2160" s="23">
        <v>1581</v>
      </c>
      <c r="D2160" s="36" t="s">
        <v>36</v>
      </c>
      <c r="E2160" s="19" t="s">
        <v>127</v>
      </c>
      <c r="F2160" s="19" t="s">
        <v>3858</v>
      </c>
      <c r="G2160" s="19" t="s">
        <v>3809</v>
      </c>
      <c r="H2160" s="18" t="s">
        <v>11</v>
      </c>
      <c r="I2160" s="30">
        <v>141.65</v>
      </c>
      <c r="J2160" s="30">
        <v>70.825000000000003</v>
      </c>
      <c r="K2160" s="30">
        <v>0</v>
      </c>
      <c r="L2160" s="30">
        <v>35.341999999999999</v>
      </c>
      <c r="M2160" s="30">
        <v>0</v>
      </c>
      <c r="N2160" s="30">
        <v>18</v>
      </c>
      <c r="O2160" s="30">
        <v>17.483000000000001</v>
      </c>
    </row>
    <row r="2161" spans="1:15" ht="40.5" x14ac:dyDescent="0.25">
      <c r="A2161" s="25">
        <f t="shared" si="820"/>
        <v>2081</v>
      </c>
      <c r="B2161" s="22">
        <f t="shared" si="820"/>
        <v>34</v>
      </c>
      <c r="C2161" s="23">
        <v>1782</v>
      </c>
      <c r="D2161" s="36" t="s">
        <v>3859</v>
      </c>
      <c r="E2161" s="19" t="s">
        <v>127</v>
      </c>
      <c r="F2161" s="19" t="s">
        <v>3171</v>
      </c>
      <c r="G2161" s="19" t="s">
        <v>3809</v>
      </c>
      <c r="H2161" s="18" t="s">
        <v>3824</v>
      </c>
      <c r="I2161" s="30">
        <v>151.82</v>
      </c>
      <c r="J2161" s="30">
        <v>75.91</v>
      </c>
      <c r="K2161" s="30">
        <v>0</v>
      </c>
      <c r="L2161" s="30">
        <v>36.409999999999997</v>
      </c>
      <c r="M2161" s="30">
        <v>32</v>
      </c>
      <c r="N2161" s="30">
        <v>7.5</v>
      </c>
      <c r="O2161" s="30">
        <v>0</v>
      </c>
    </row>
    <row r="2162" spans="1:15" ht="75" x14ac:dyDescent="0.25">
      <c r="A2162" s="25">
        <f t="shared" si="820"/>
        <v>2082</v>
      </c>
      <c r="B2162" s="22">
        <f t="shared" si="820"/>
        <v>35</v>
      </c>
      <c r="C2162" s="23">
        <v>1817</v>
      </c>
      <c r="D2162" s="36" t="s">
        <v>3860</v>
      </c>
      <c r="E2162" s="19" t="s">
        <v>127</v>
      </c>
      <c r="F2162" s="19" t="s">
        <v>3861</v>
      </c>
      <c r="G2162" s="19" t="s">
        <v>3809</v>
      </c>
      <c r="H2162" s="18" t="s">
        <v>11</v>
      </c>
      <c r="I2162" s="30">
        <v>198.8</v>
      </c>
      <c r="J2162" s="30">
        <v>99.4</v>
      </c>
      <c r="K2162" s="30">
        <v>0</v>
      </c>
      <c r="L2162" s="30">
        <v>0</v>
      </c>
      <c r="M2162" s="30">
        <v>87</v>
      </c>
      <c r="N2162" s="30">
        <v>12.4</v>
      </c>
      <c r="O2162" s="30">
        <v>0</v>
      </c>
    </row>
    <row r="2163" spans="1:15" ht="40.5" x14ac:dyDescent="0.25">
      <c r="A2163" s="25">
        <f t="shared" si="820"/>
        <v>2083</v>
      </c>
      <c r="B2163" s="22">
        <f t="shared" si="820"/>
        <v>36</v>
      </c>
      <c r="C2163" s="23">
        <v>2289</v>
      </c>
      <c r="D2163" s="36" t="s">
        <v>3862</v>
      </c>
      <c r="E2163" s="19" t="s">
        <v>127</v>
      </c>
      <c r="F2163" s="19" t="s">
        <v>20</v>
      </c>
      <c r="G2163" s="19" t="s">
        <v>3809</v>
      </c>
      <c r="H2163" s="18" t="s">
        <v>3819</v>
      </c>
      <c r="I2163" s="30">
        <v>127.68600000000001</v>
      </c>
      <c r="J2163" s="30">
        <v>63.8</v>
      </c>
      <c r="K2163" s="30">
        <v>0</v>
      </c>
      <c r="L2163" s="30">
        <v>31.286000000000001</v>
      </c>
      <c r="M2163" s="30">
        <v>15</v>
      </c>
      <c r="N2163" s="30">
        <v>17.600000000000001</v>
      </c>
      <c r="O2163" s="30">
        <v>0</v>
      </c>
    </row>
    <row r="2164" spans="1:15" ht="40.5" x14ac:dyDescent="0.25">
      <c r="A2164" s="25">
        <f t="shared" si="820"/>
        <v>2084</v>
      </c>
      <c r="B2164" s="22">
        <f t="shared" si="820"/>
        <v>37</v>
      </c>
      <c r="C2164" s="23">
        <v>2332</v>
      </c>
      <c r="D2164" s="36" t="s">
        <v>3863</v>
      </c>
      <c r="E2164" s="19" t="s">
        <v>127</v>
      </c>
      <c r="F2164" s="19" t="s">
        <v>20</v>
      </c>
      <c r="G2164" s="19" t="s">
        <v>3809</v>
      </c>
      <c r="H2164" s="18" t="s">
        <v>3856</v>
      </c>
      <c r="I2164" s="30">
        <v>205.92400000000001</v>
      </c>
      <c r="J2164" s="30">
        <v>102.95</v>
      </c>
      <c r="K2164" s="30">
        <v>0</v>
      </c>
      <c r="L2164" s="30">
        <v>50.423999999999999</v>
      </c>
      <c r="M2164" s="30">
        <v>21</v>
      </c>
      <c r="N2164" s="30">
        <v>31.55</v>
      </c>
      <c r="O2164" s="30">
        <v>0</v>
      </c>
    </row>
    <row r="2165" spans="1:15" ht="75" x14ac:dyDescent="0.25">
      <c r="A2165" s="25">
        <f t="shared" si="820"/>
        <v>2085</v>
      </c>
      <c r="B2165" s="22">
        <f t="shared" si="820"/>
        <v>38</v>
      </c>
      <c r="C2165" s="23">
        <v>2459</v>
      </c>
      <c r="D2165" s="36" t="s">
        <v>3864</v>
      </c>
      <c r="E2165" s="19" t="s">
        <v>127</v>
      </c>
      <c r="F2165" s="19" t="s">
        <v>3865</v>
      </c>
      <c r="G2165" s="19" t="s">
        <v>3809</v>
      </c>
      <c r="H2165" s="18" t="s">
        <v>3580</v>
      </c>
      <c r="I2165" s="30">
        <v>182.16200000000001</v>
      </c>
      <c r="J2165" s="30">
        <v>90.866</v>
      </c>
      <c r="K2165" s="30">
        <v>0</v>
      </c>
      <c r="L2165" s="30">
        <v>45.5</v>
      </c>
      <c r="M2165" s="30">
        <v>0</v>
      </c>
      <c r="N2165" s="30">
        <v>25</v>
      </c>
      <c r="O2165" s="30">
        <v>20.795999999999999</v>
      </c>
    </row>
    <row r="2166" spans="1:15" ht="60.75" x14ac:dyDescent="0.25">
      <c r="A2166" s="25">
        <f t="shared" si="820"/>
        <v>2086</v>
      </c>
      <c r="B2166" s="22">
        <f t="shared" si="820"/>
        <v>39</v>
      </c>
      <c r="C2166" s="23">
        <v>1720</v>
      </c>
      <c r="D2166" s="36" t="s">
        <v>3866</v>
      </c>
      <c r="E2166" s="19" t="s">
        <v>22</v>
      </c>
      <c r="F2166" s="19" t="s">
        <v>3808</v>
      </c>
      <c r="G2166" s="19" t="s">
        <v>3809</v>
      </c>
      <c r="H2166" s="18" t="s">
        <v>11</v>
      </c>
      <c r="I2166" s="30">
        <v>497.447</v>
      </c>
      <c r="J2166" s="30">
        <v>248</v>
      </c>
      <c r="K2166" s="30">
        <v>0</v>
      </c>
      <c r="L2166" s="30">
        <v>150</v>
      </c>
      <c r="M2166" s="30">
        <v>62.351999999999997</v>
      </c>
      <c r="N2166" s="30">
        <v>0</v>
      </c>
      <c r="O2166" s="30">
        <v>37.094999999999999</v>
      </c>
    </row>
    <row r="2167" spans="1:15" s="43" customFormat="1" ht="22.5" x14ac:dyDescent="0.3">
      <c r="A2167" s="41"/>
      <c r="B2167" s="41">
        <f>B2168+B2192+B2224+B2247+B2259+B2268</f>
        <v>130</v>
      </c>
      <c r="C2167" s="41"/>
      <c r="D2167" s="44" t="s">
        <v>4128</v>
      </c>
      <c r="E2167" s="41"/>
      <c r="F2167" s="41"/>
      <c r="G2167" s="41"/>
      <c r="H2167" s="41"/>
      <c r="I2167" s="41">
        <f t="shared" ref="I2167:O2167" si="823">I2168+I2192+I2224+I2247+I2259+I2268</f>
        <v>36916.133999999998</v>
      </c>
      <c r="J2167" s="41">
        <f t="shared" si="823"/>
        <v>17143.502</v>
      </c>
      <c r="K2167" s="41">
        <f t="shared" si="823"/>
        <v>201.31799999999998</v>
      </c>
      <c r="L2167" s="41">
        <f t="shared" si="823"/>
        <v>10664.822</v>
      </c>
      <c r="M2167" s="41">
        <f t="shared" si="823"/>
        <v>5408.799</v>
      </c>
      <c r="N2167" s="41">
        <f t="shared" si="823"/>
        <v>2703.8099999999995</v>
      </c>
      <c r="O2167" s="41">
        <f t="shared" si="823"/>
        <v>831.88300000000004</v>
      </c>
    </row>
    <row r="2168" spans="1:15" s="10" customFormat="1" ht="20.25" x14ac:dyDescent="0.3">
      <c r="A2168" s="26"/>
      <c r="B2168" s="6">
        <v>23</v>
      </c>
      <c r="C2168" s="6"/>
      <c r="D2168" s="7" t="s">
        <v>3867</v>
      </c>
      <c r="E2168" s="20"/>
      <c r="F2168" s="20"/>
      <c r="G2168" s="20"/>
      <c r="H2168" s="20"/>
      <c r="I2168" s="11">
        <f>SUM(I2169:I2191)</f>
        <v>7016.4579999999996</v>
      </c>
      <c r="J2168" s="11">
        <f t="shared" ref="J2168:O2168" si="824">SUM(J2169:J2191)</f>
        <v>3393.3400000000006</v>
      </c>
      <c r="K2168" s="11">
        <f t="shared" si="824"/>
        <v>168.19</v>
      </c>
      <c r="L2168" s="11">
        <f t="shared" si="824"/>
        <v>1894.1460000000002</v>
      </c>
      <c r="M2168" s="11">
        <f t="shared" si="824"/>
        <v>1028.163</v>
      </c>
      <c r="N2168" s="11">
        <f t="shared" si="824"/>
        <v>376.31799999999993</v>
      </c>
      <c r="O2168" s="11">
        <f t="shared" si="824"/>
        <v>156.30100000000002</v>
      </c>
    </row>
    <row r="2169" spans="1:15" ht="60.75" x14ac:dyDescent="0.25">
      <c r="A2169" s="25">
        <f>A2166+1</f>
        <v>2087</v>
      </c>
      <c r="B2169" s="22">
        <v>1</v>
      </c>
      <c r="C2169" s="23">
        <v>1988</v>
      </c>
      <c r="D2169" s="36" t="s">
        <v>3868</v>
      </c>
      <c r="E2169" s="19" t="s">
        <v>6</v>
      </c>
      <c r="F2169" s="19" t="s">
        <v>3869</v>
      </c>
      <c r="G2169" s="19" t="s">
        <v>3870</v>
      </c>
      <c r="H2169" s="18" t="s">
        <v>3871</v>
      </c>
      <c r="I2169" s="30">
        <v>405.93599999999998</v>
      </c>
      <c r="J2169" s="30">
        <v>202.96799999999999</v>
      </c>
      <c r="K2169" s="30">
        <v>0</v>
      </c>
      <c r="L2169" s="30">
        <v>97.427999999999997</v>
      </c>
      <c r="M2169" s="30">
        <v>105.54</v>
      </c>
      <c r="N2169" s="30">
        <v>0</v>
      </c>
      <c r="O2169" s="30">
        <v>0</v>
      </c>
    </row>
    <row r="2170" spans="1:15" ht="40.5" x14ac:dyDescent="0.25">
      <c r="A2170" s="25">
        <f t="shared" si="820"/>
        <v>2088</v>
      </c>
      <c r="B2170" s="22">
        <f>B2169+1</f>
        <v>2</v>
      </c>
      <c r="C2170" s="23">
        <v>2186</v>
      </c>
      <c r="D2170" s="36" t="s">
        <v>3872</v>
      </c>
      <c r="E2170" s="19" t="s">
        <v>6</v>
      </c>
      <c r="F2170" s="19" t="s">
        <v>3869</v>
      </c>
      <c r="G2170" s="19" t="s">
        <v>3870</v>
      </c>
      <c r="H2170" s="18" t="s">
        <v>3873</v>
      </c>
      <c r="I2170" s="30">
        <v>397.49</v>
      </c>
      <c r="J2170" s="30">
        <v>198.745</v>
      </c>
      <c r="K2170" s="30">
        <v>0</v>
      </c>
      <c r="L2170" s="30">
        <v>95.397999999999996</v>
      </c>
      <c r="M2170" s="30">
        <v>103.34699999999999</v>
      </c>
      <c r="N2170" s="30">
        <v>0</v>
      </c>
      <c r="O2170" s="30">
        <v>0</v>
      </c>
    </row>
    <row r="2171" spans="1:15" ht="60.75" x14ac:dyDescent="0.25">
      <c r="A2171" s="25">
        <f t="shared" si="820"/>
        <v>2089</v>
      </c>
      <c r="B2171" s="22">
        <f>B2170+1</f>
        <v>3</v>
      </c>
      <c r="C2171" s="23">
        <v>2610</v>
      </c>
      <c r="D2171" s="36" t="s">
        <v>3874</v>
      </c>
      <c r="E2171" s="19" t="s">
        <v>6</v>
      </c>
      <c r="F2171" s="19" t="s">
        <v>3869</v>
      </c>
      <c r="G2171" s="19" t="s">
        <v>3870</v>
      </c>
      <c r="H2171" s="18" t="s">
        <v>3875</v>
      </c>
      <c r="I2171" s="30">
        <v>260.69499999999999</v>
      </c>
      <c r="J2171" s="30">
        <v>130.34700000000001</v>
      </c>
      <c r="K2171" s="30">
        <v>0</v>
      </c>
      <c r="L2171" s="30">
        <v>67.781000000000006</v>
      </c>
      <c r="M2171" s="30">
        <v>62.567</v>
      </c>
      <c r="N2171" s="30">
        <v>0</v>
      </c>
      <c r="O2171" s="30">
        <v>0</v>
      </c>
    </row>
    <row r="2172" spans="1:15" ht="40.5" x14ac:dyDescent="0.25">
      <c r="A2172" s="25">
        <f t="shared" si="820"/>
        <v>2090</v>
      </c>
      <c r="B2172" s="22">
        <f t="shared" si="820"/>
        <v>4</v>
      </c>
      <c r="C2172" s="23">
        <v>2021</v>
      </c>
      <c r="D2172" s="36" t="s">
        <v>3876</v>
      </c>
      <c r="E2172" s="19" t="s">
        <v>26</v>
      </c>
      <c r="F2172" s="19" t="s">
        <v>3877</v>
      </c>
      <c r="G2172" s="19" t="s">
        <v>3870</v>
      </c>
      <c r="H2172" s="18" t="s">
        <v>114</v>
      </c>
      <c r="I2172" s="30">
        <v>310.08499999999998</v>
      </c>
      <c r="J2172" s="30">
        <v>155.042</v>
      </c>
      <c r="K2172" s="30">
        <v>50</v>
      </c>
      <c r="L2172" s="30">
        <v>33.722999999999999</v>
      </c>
      <c r="M2172" s="30">
        <v>0</v>
      </c>
      <c r="N2172" s="30">
        <v>71.319999999999993</v>
      </c>
      <c r="O2172" s="30">
        <v>0</v>
      </c>
    </row>
    <row r="2173" spans="1:15" ht="60.75" x14ac:dyDescent="0.25">
      <c r="A2173" s="25">
        <f t="shared" si="820"/>
        <v>2091</v>
      </c>
      <c r="B2173" s="22">
        <f t="shared" si="820"/>
        <v>5</v>
      </c>
      <c r="C2173" s="23">
        <v>2166</v>
      </c>
      <c r="D2173" s="36" t="s">
        <v>3878</v>
      </c>
      <c r="E2173" s="19" t="s">
        <v>26</v>
      </c>
      <c r="F2173" s="19" t="s">
        <v>3911</v>
      </c>
      <c r="G2173" s="19" t="s">
        <v>3870</v>
      </c>
      <c r="H2173" s="18" t="s">
        <v>3879</v>
      </c>
      <c r="I2173" s="30">
        <v>193.61799999999999</v>
      </c>
      <c r="J2173" s="30">
        <v>96.808999999999997</v>
      </c>
      <c r="K2173" s="30">
        <v>0</v>
      </c>
      <c r="L2173" s="30">
        <v>47.808999999999997</v>
      </c>
      <c r="M2173" s="30">
        <v>49</v>
      </c>
      <c r="N2173" s="30">
        <v>0</v>
      </c>
      <c r="O2173" s="30">
        <v>0</v>
      </c>
    </row>
    <row r="2174" spans="1:15" ht="40.5" x14ac:dyDescent="0.25">
      <c r="A2174" s="25">
        <f t="shared" si="820"/>
        <v>2092</v>
      </c>
      <c r="B2174" s="22">
        <f t="shared" si="820"/>
        <v>6</v>
      </c>
      <c r="C2174" s="23">
        <v>2353</v>
      </c>
      <c r="D2174" s="36" t="s">
        <v>3880</v>
      </c>
      <c r="E2174" s="19" t="s">
        <v>26</v>
      </c>
      <c r="F2174" s="19" t="s">
        <v>118</v>
      </c>
      <c r="G2174" s="19" t="s">
        <v>3870</v>
      </c>
      <c r="H2174" s="18" t="s">
        <v>3879</v>
      </c>
      <c r="I2174" s="30">
        <v>199.17</v>
      </c>
      <c r="J2174" s="30">
        <v>99.584999999999994</v>
      </c>
      <c r="K2174" s="30">
        <v>30</v>
      </c>
      <c r="L2174" s="30">
        <v>21.734999999999999</v>
      </c>
      <c r="M2174" s="30">
        <v>47.85</v>
      </c>
      <c r="N2174" s="30">
        <v>0</v>
      </c>
      <c r="O2174" s="30">
        <v>0</v>
      </c>
    </row>
    <row r="2175" spans="1:15" ht="60.75" x14ac:dyDescent="0.25">
      <c r="A2175" s="25">
        <f t="shared" si="820"/>
        <v>2093</v>
      </c>
      <c r="B2175" s="22">
        <f t="shared" si="820"/>
        <v>7</v>
      </c>
      <c r="C2175" s="23">
        <v>2524</v>
      </c>
      <c r="D2175" s="36" t="s">
        <v>3881</v>
      </c>
      <c r="E2175" s="19" t="s">
        <v>26</v>
      </c>
      <c r="F2175" s="19" t="s">
        <v>3869</v>
      </c>
      <c r="G2175" s="19" t="s">
        <v>3870</v>
      </c>
      <c r="H2175" s="18" t="s">
        <v>776</v>
      </c>
      <c r="I2175" s="30">
        <v>227.20400000000001</v>
      </c>
      <c r="J2175" s="30">
        <v>113.602</v>
      </c>
      <c r="K2175" s="30">
        <v>0</v>
      </c>
      <c r="L2175" s="30">
        <v>56.801000000000002</v>
      </c>
      <c r="M2175" s="30">
        <v>56.801000000000002</v>
      </c>
      <c r="N2175" s="30">
        <v>0</v>
      </c>
      <c r="O2175" s="30">
        <v>0</v>
      </c>
    </row>
    <row r="2176" spans="1:15" ht="50.25" customHeight="1" x14ac:dyDescent="0.25">
      <c r="A2176" s="25">
        <f>A2175+1</f>
        <v>2094</v>
      </c>
      <c r="B2176" s="22">
        <f t="shared" ref="B2176:B2191" si="825">B2175+1</f>
        <v>8</v>
      </c>
      <c r="C2176" s="23">
        <v>2552</v>
      </c>
      <c r="D2176" s="36" t="s">
        <v>4169</v>
      </c>
      <c r="E2176" s="19" t="s">
        <v>26</v>
      </c>
      <c r="F2176" s="19" t="s">
        <v>3869</v>
      </c>
      <c r="G2176" s="19" t="s">
        <v>3870</v>
      </c>
      <c r="H2176" s="18" t="s">
        <v>776</v>
      </c>
      <c r="I2176" s="30">
        <v>425.89499999999998</v>
      </c>
      <c r="J2176" s="30">
        <v>212.947</v>
      </c>
      <c r="K2176" s="30">
        <v>0</v>
      </c>
      <c r="L2176" s="30">
        <v>136.28700000000001</v>
      </c>
      <c r="M2176" s="30">
        <v>76.661000000000001</v>
      </c>
      <c r="N2176" s="30">
        <v>0</v>
      </c>
      <c r="O2176" s="30">
        <v>0</v>
      </c>
    </row>
    <row r="2177" spans="1:15" ht="47.25" customHeight="1" x14ac:dyDescent="0.25">
      <c r="A2177" s="25">
        <f>A2176+1</f>
        <v>2095</v>
      </c>
      <c r="B2177" s="22">
        <f t="shared" si="825"/>
        <v>9</v>
      </c>
      <c r="C2177" s="23">
        <v>2561</v>
      </c>
      <c r="D2177" s="36" t="s">
        <v>3882</v>
      </c>
      <c r="E2177" s="19" t="s">
        <v>26</v>
      </c>
      <c r="F2177" s="19" t="s">
        <v>3883</v>
      </c>
      <c r="G2177" s="19" t="s">
        <v>3870</v>
      </c>
      <c r="H2177" s="18" t="s">
        <v>3884</v>
      </c>
      <c r="I2177" s="30">
        <v>191.792</v>
      </c>
      <c r="J2177" s="30">
        <v>95.896000000000001</v>
      </c>
      <c r="K2177" s="30">
        <v>0</v>
      </c>
      <c r="L2177" s="30">
        <v>45.896000000000001</v>
      </c>
      <c r="M2177" s="30">
        <v>50</v>
      </c>
      <c r="N2177" s="30">
        <v>0</v>
      </c>
      <c r="O2177" s="30">
        <v>0</v>
      </c>
    </row>
    <row r="2178" spans="1:15" ht="60.75" x14ac:dyDescent="0.25">
      <c r="A2178" s="25">
        <f t="shared" ref="A2178:A2183" si="826">A2177+1</f>
        <v>2096</v>
      </c>
      <c r="B2178" s="22">
        <f t="shared" si="825"/>
        <v>10</v>
      </c>
      <c r="C2178" s="23">
        <v>2609</v>
      </c>
      <c r="D2178" s="36" t="s">
        <v>3885</v>
      </c>
      <c r="E2178" s="19" t="s">
        <v>26</v>
      </c>
      <c r="F2178" s="19" t="s">
        <v>20</v>
      </c>
      <c r="G2178" s="19" t="s">
        <v>3870</v>
      </c>
      <c r="H2178" s="18" t="s">
        <v>114</v>
      </c>
      <c r="I2178" s="30">
        <v>397.56</v>
      </c>
      <c r="J2178" s="30">
        <v>198</v>
      </c>
      <c r="K2178" s="30">
        <v>66</v>
      </c>
      <c r="L2178" s="30">
        <v>66.56</v>
      </c>
      <c r="M2178" s="30">
        <v>0</v>
      </c>
      <c r="N2178" s="30">
        <v>50</v>
      </c>
      <c r="O2178" s="30">
        <v>17</v>
      </c>
    </row>
    <row r="2179" spans="1:15" ht="39" customHeight="1" x14ac:dyDescent="0.25">
      <c r="A2179" s="25">
        <f t="shared" si="826"/>
        <v>2097</v>
      </c>
      <c r="B2179" s="22">
        <f t="shared" si="825"/>
        <v>11</v>
      </c>
      <c r="C2179" s="23">
        <v>2345</v>
      </c>
      <c r="D2179" s="36" t="s">
        <v>3886</v>
      </c>
      <c r="E2179" s="19" t="s">
        <v>24</v>
      </c>
      <c r="F2179" s="19" t="s">
        <v>3912</v>
      </c>
      <c r="G2179" s="19" t="s">
        <v>3870</v>
      </c>
      <c r="H2179" s="18" t="s">
        <v>3887</v>
      </c>
      <c r="I2179" s="30">
        <v>100.389</v>
      </c>
      <c r="J2179" s="30">
        <v>50.194000000000003</v>
      </c>
      <c r="K2179" s="30">
        <v>0</v>
      </c>
      <c r="L2179" s="30">
        <v>26.100999999999999</v>
      </c>
      <c r="M2179" s="30">
        <v>0</v>
      </c>
      <c r="N2179" s="30">
        <v>24.094000000000001</v>
      </c>
      <c r="O2179" s="30">
        <v>0</v>
      </c>
    </row>
    <row r="2180" spans="1:15" ht="56.25" x14ac:dyDescent="0.25">
      <c r="A2180" s="25">
        <f t="shared" si="826"/>
        <v>2098</v>
      </c>
      <c r="B2180" s="22">
        <f t="shared" si="825"/>
        <v>12</v>
      </c>
      <c r="C2180" s="23">
        <v>405</v>
      </c>
      <c r="D2180" s="36" t="s">
        <v>3888</v>
      </c>
      <c r="E2180" s="19" t="s">
        <v>127</v>
      </c>
      <c r="F2180" s="19" t="s">
        <v>115</v>
      </c>
      <c r="G2180" s="19" t="s">
        <v>3870</v>
      </c>
      <c r="H2180" s="18" t="s">
        <v>3889</v>
      </c>
      <c r="I2180" s="30">
        <v>492.30099999999999</v>
      </c>
      <c r="J2180" s="30">
        <v>196.92</v>
      </c>
      <c r="K2180" s="30">
        <v>0</v>
      </c>
      <c r="L2180" s="30">
        <v>169.84399999999999</v>
      </c>
      <c r="M2180" s="30">
        <v>0</v>
      </c>
      <c r="N2180" s="30">
        <v>93.322999999999993</v>
      </c>
      <c r="O2180" s="30">
        <v>32.213999999999999</v>
      </c>
    </row>
    <row r="2181" spans="1:15" ht="56.25" x14ac:dyDescent="0.25">
      <c r="A2181" s="25">
        <f t="shared" si="826"/>
        <v>2099</v>
      </c>
      <c r="B2181" s="22">
        <f t="shared" si="825"/>
        <v>13</v>
      </c>
      <c r="C2181" s="23">
        <v>406</v>
      </c>
      <c r="D2181" s="36" t="s">
        <v>3890</v>
      </c>
      <c r="E2181" s="19" t="s">
        <v>127</v>
      </c>
      <c r="F2181" s="19" t="s">
        <v>115</v>
      </c>
      <c r="G2181" s="19" t="s">
        <v>3870</v>
      </c>
      <c r="H2181" s="18" t="s">
        <v>3889</v>
      </c>
      <c r="I2181" s="30">
        <v>154.17099999999999</v>
      </c>
      <c r="J2181" s="30">
        <v>61.66</v>
      </c>
      <c r="K2181" s="30">
        <v>0</v>
      </c>
      <c r="L2181" s="30">
        <v>53.350999999999999</v>
      </c>
      <c r="M2181" s="30">
        <v>0</v>
      </c>
      <c r="N2181" s="30">
        <v>39.159999999999997</v>
      </c>
      <c r="O2181" s="30">
        <v>0</v>
      </c>
    </row>
    <row r="2182" spans="1:15" ht="93.75" x14ac:dyDescent="0.25">
      <c r="A2182" s="25">
        <f t="shared" si="826"/>
        <v>2100</v>
      </c>
      <c r="B2182" s="22">
        <f t="shared" si="825"/>
        <v>14</v>
      </c>
      <c r="C2182" s="23">
        <v>524</v>
      </c>
      <c r="D2182" s="36" t="s">
        <v>3891</v>
      </c>
      <c r="E2182" s="19" t="s">
        <v>127</v>
      </c>
      <c r="F2182" s="19" t="s">
        <v>3892</v>
      </c>
      <c r="G2182" s="19" t="s">
        <v>3870</v>
      </c>
      <c r="H2182" s="18" t="s">
        <v>3875</v>
      </c>
      <c r="I2182" s="30">
        <v>269.96600000000001</v>
      </c>
      <c r="J2182" s="30">
        <v>134.983</v>
      </c>
      <c r="K2182" s="30">
        <v>0</v>
      </c>
      <c r="L2182" s="30">
        <v>84.992999999999995</v>
      </c>
      <c r="M2182" s="30">
        <v>0</v>
      </c>
      <c r="N2182" s="30">
        <v>49.99</v>
      </c>
      <c r="O2182" s="30">
        <v>0</v>
      </c>
    </row>
    <row r="2183" spans="1:15" ht="60.75" x14ac:dyDescent="0.25">
      <c r="A2183" s="25">
        <f t="shared" si="826"/>
        <v>2101</v>
      </c>
      <c r="B2183" s="22">
        <f t="shared" si="825"/>
        <v>15</v>
      </c>
      <c r="C2183" s="23">
        <v>561</v>
      </c>
      <c r="D2183" s="36" t="s">
        <v>3893</v>
      </c>
      <c r="E2183" s="19" t="s">
        <v>127</v>
      </c>
      <c r="F2183" s="19" t="s">
        <v>25</v>
      </c>
      <c r="G2183" s="19" t="s">
        <v>3870</v>
      </c>
      <c r="H2183" s="18" t="s">
        <v>3894</v>
      </c>
      <c r="I2183" s="30">
        <v>151.58000000000001</v>
      </c>
      <c r="J2183" s="30">
        <v>75.790000000000006</v>
      </c>
      <c r="K2183" s="30">
        <v>22.19</v>
      </c>
      <c r="L2183" s="30">
        <v>20</v>
      </c>
      <c r="M2183" s="30">
        <v>0</v>
      </c>
      <c r="N2183" s="30">
        <v>22.4</v>
      </c>
      <c r="O2183" s="30">
        <v>11.2</v>
      </c>
    </row>
    <row r="2184" spans="1:15" ht="60.75" x14ac:dyDescent="0.25">
      <c r="A2184" s="25">
        <f t="shared" ref="A2184:A2187" si="827">A2183+1</f>
        <v>2102</v>
      </c>
      <c r="B2184" s="22">
        <f t="shared" si="825"/>
        <v>16</v>
      </c>
      <c r="C2184" s="23">
        <v>897</v>
      </c>
      <c r="D2184" s="36" t="s">
        <v>3895</v>
      </c>
      <c r="E2184" s="19" t="s">
        <v>127</v>
      </c>
      <c r="F2184" s="19" t="s">
        <v>20</v>
      </c>
      <c r="G2184" s="19" t="s">
        <v>3870</v>
      </c>
      <c r="H2184" s="18" t="s">
        <v>114</v>
      </c>
      <c r="I2184" s="30">
        <v>179.28</v>
      </c>
      <c r="J2184" s="30">
        <v>89.64</v>
      </c>
      <c r="K2184" s="30">
        <v>0</v>
      </c>
      <c r="L2184" s="30">
        <v>59.161999999999999</v>
      </c>
      <c r="M2184" s="30">
        <v>30.478000000000002</v>
      </c>
      <c r="N2184" s="30">
        <v>0</v>
      </c>
      <c r="O2184" s="30">
        <v>0</v>
      </c>
    </row>
    <row r="2185" spans="1:15" ht="81" x14ac:dyDescent="0.25">
      <c r="A2185" s="25">
        <f t="shared" si="827"/>
        <v>2103</v>
      </c>
      <c r="B2185" s="22">
        <f t="shared" si="825"/>
        <v>17</v>
      </c>
      <c r="C2185" s="23">
        <v>945</v>
      </c>
      <c r="D2185" s="36" t="s">
        <v>3896</v>
      </c>
      <c r="E2185" s="19" t="s">
        <v>127</v>
      </c>
      <c r="F2185" s="19" t="s">
        <v>3897</v>
      </c>
      <c r="G2185" s="19" t="s">
        <v>3870</v>
      </c>
      <c r="H2185" s="18" t="s">
        <v>3898</v>
      </c>
      <c r="I2185" s="30">
        <v>227.89699999999999</v>
      </c>
      <c r="J2185" s="30">
        <v>113.949</v>
      </c>
      <c r="K2185" s="30">
        <v>0</v>
      </c>
      <c r="L2185" s="30">
        <v>52.555</v>
      </c>
      <c r="M2185" s="30">
        <v>35</v>
      </c>
      <c r="N2185" s="30">
        <v>0</v>
      </c>
      <c r="O2185" s="30">
        <v>26.393000000000001</v>
      </c>
    </row>
    <row r="2186" spans="1:15" ht="56.25" x14ac:dyDescent="0.25">
      <c r="A2186" s="25">
        <f t="shared" si="827"/>
        <v>2104</v>
      </c>
      <c r="B2186" s="22">
        <f t="shared" si="825"/>
        <v>18</v>
      </c>
      <c r="C2186" s="23">
        <v>1404</v>
      </c>
      <c r="D2186" s="36" t="s">
        <v>3899</v>
      </c>
      <c r="E2186" s="19" t="s">
        <v>127</v>
      </c>
      <c r="F2186" s="19" t="s">
        <v>3900</v>
      </c>
      <c r="G2186" s="19" t="s">
        <v>3870</v>
      </c>
      <c r="H2186" s="18" t="s">
        <v>3901</v>
      </c>
      <c r="I2186" s="30">
        <v>344.935</v>
      </c>
      <c r="J2186" s="30">
        <v>137</v>
      </c>
      <c r="K2186" s="30">
        <v>0</v>
      </c>
      <c r="L2186" s="30">
        <v>138.435</v>
      </c>
      <c r="M2186" s="30">
        <v>35</v>
      </c>
      <c r="N2186" s="30">
        <v>0</v>
      </c>
      <c r="O2186" s="30">
        <v>34.5</v>
      </c>
    </row>
    <row r="2187" spans="1:15" ht="60.75" x14ac:dyDescent="0.25">
      <c r="A2187" s="25">
        <f t="shared" si="827"/>
        <v>2105</v>
      </c>
      <c r="B2187" s="22">
        <f t="shared" si="825"/>
        <v>19</v>
      </c>
      <c r="C2187" s="23">
        <v>2140</v>
      </c>
      <c r="D2187" s="36" t="s">
        <v>3902</v>
      </c>
      <c r="E2187" s="19" t="s">
        <v>127</v>
      </c>
      <c r="F2187" s="19" t="s">
        <v>3869</v>
      </c>
      <c r="G2187" s="19" t="s">
        <v>3870</v>
      </c>
      <c r="H2187" s="18" t="s">
        <v>3903</v>
      </c>
      <c r="I2187" s="30">
        <v>409.6</v>
      </c>
      <c r="J2187" s="30">
        <v>204.8</v>
      </c>
      <c r="K2187" s="30">
        <v>0</v>
      </c>
      <c r="L2187" s="30">
        <v>98.304000000000002</v>
      </c>
      <c r="M2187" s="30">
        <v>106.496</v>
      </c>
      <c r="N2187" s="30">
        <v>0</v>
      </c>
      <c r="O2187" s="30">
        <v>0</v>
      </c>
    </row>
    <row r="2188" spans="1:15" ht="60.75" x14ac:dyDescent="0.25">
      <c r="A2188" s="25">
        <f>A2187+1</f>
        <v>2106</v>
      </c>
      <c r="B2188" s="22">
        <f t="shared" si="825"/>
        <v>20</v>
      </c>
      <c r="C2188" s="23">
        <v>2153</v>
      </c>
      <c r="D2188" s="36" t="s">
        <v>3904</v>
      </c>
      <c r="E2188" s="19" t="s">
        <v>127</v>
      </c>
      <c r="F2188" s="19" t="s">
        <v>3869</v>
      </c>
      <c r="G2188" s="19" t="s">
        <v>3870</v>
      </c>
      <c r="H2188" s="18" t="s">
        <v>776</v>
      </c>
      <c r="I2188" s="30">
        <v>497.71300000000002</v>
      </c>
      <c r="J2188" s="30">
        <v>243.87899999999999</v>
      </c>
      <c r="K2188" s="30">
        <v>0</v>
      </c>
      <c r="L2188" s="30">
        <v>144.33699999999999</v>
      </c>
      <c r="M2188" s="30">
        <v>109.497</v>
      </c>
      <c r="N2188" s="30">
        <v>0</v>
      </c>
      <c r="O2188" s="30">
        <v>0</v>
      </c>
    </row>
    <row r="2189" spans="1:15" ht="40.5" x14ac:dyDescent="0.25">
      <c r="A2189" s="25">
        <f>A2188+1</f>
        <v>2107</v>
      </c>
      <c r="B2189" s="22">
        <f t="shared" si="825"/>
        <v>21</v>
      </c>
      <c r="C2189" s="23">
        <v>2165</v>
      </c>
      <c r="D2189" s="36" t="s">
        <v>3905</v>
      </c>
      <c r="E2189" s="19" t="s">
        <v>127</v>
      </c>
      <c r="F2189" s="19" t="s">
        <v>3869</v>
      </c>
      <c r="G2189" s="19" t="s">
        <v>3870</v>
      </c>
      <c r="H2189" s="18" t="s">
        <v>3906</v>
      </c>
      <c r="I2189" s="30">
        <v>499.71699999999998</v>
      </c>
      <c r="J2189" s="30">
        <v>249.858</v>
      </c>
      <c r="K2189" s="30">
        <v>0</v>
      </c>
      <c r="L2189" s="30">
        <v>119.93300000000001</v>
      </c>
      <c r="M2189" s="30">
        <v>129.92599999999999</v>
      </c>
      <c r="N2189" s="30">
        <v>0</v>
      </c>
      <c r="O2189" s="30">
        <v>0</v>
      </c>
    </row>
    <row r="2190" spans="1:15" ht="72.75" customHeight="1" x14ac:dyDescent="0.25">
      <c r="A2190" s="25">
        <f t="shared" ref="A2190:B2240" si="828">A2189+1</f>
        <v>2108</v>
      </c>
      <c r="B2190" s="22">
        <f t="shared" si="825"/>
        <v>22</v>
      </c>
      <c r="C2190" s="23">
        <v>2205</v>
      </c>
      <c r="D2190" s="36" t="s">
        <v>3907</v>
      </c>
      <c r="E2190" s="19" t="s">
        <v>127</v>
      </c>
      <c r="F2190" s="19" t="s">
        <v>4170</v>
      </c>
      <c r="G2190" s="19" t="s">
        <v>3870</v>
      </c>
      <c r="H2190" s="18" t="s">
        <v>3908</v>
      </c>
      <c r="I2190" s="30">
        <v>499.33600000000001</v>
      </c>
      <c r="J2190" s="30">
        <v>249.66800000000001</v>
      </c>
      <c r="K2190" s="30">
        <v>0</v>
      </c>
      <c r="L2190" s="30">
        <v>194.66800000000001</v>
      </c>
      <c r="M2190" s="30">
        <v>30</v>
      </c>
      <c r="N2190" s="30">
        <v>0</v>
      </c>
      <c r="O2190" s="30">
        <v>25</v>
      </c>
    </row>
    <row r="2191" spans="1:15" ht="66" customHeight="1" x14ac:dyDescent="0.25">
      <c r="A2191" s="25">
        <f t="shared" si="828"/>
        <v>2109</v>
      </c>
      <c r="B2191" s="22">
        <f t="shared" si="825"/>
        <v>23</v>
      </c>
      <c r="C2191" s="23">
        <v>2566</v>
      </c>
      <c r="D2191" s="36" t="s">
        <v>3909</v>
      </c>
      <c r="E2191" s="19" t="s">
        <v>127</v>
      </c>
      <c r="F2191" s="19" t="s">
        <v>3910</v>
      </c>
      <c r="G2191" s="19" t="s">
        <v>3870</v>
      </c>
      <c r="H2191" s="18" t="s">
        <v>114</v>
      </c>
      <c r="I2191" s="30">
        <v>180.12799999999999</v>
      </c>
      <c r="J2191" s="30">
        <v>81.058000000000007</v>
      </c>
      <c r="K2191" s="30">
        <v>0</v>
      </c>
      <c r="L2191" s="30">
        <v>63.045000000000002</v>
      </c>
      <c r="M2191" s="30">
        <v>0</v>
      </c>
      <c r="N2191" s="30">
        <v>26.030999999999999</v>
      </c>
      <c r="O2191" s="30">
        <v>9.9939999999999998</v>
      </c>
    </row>
    <row r="2192" spans="1:15" s="10" customFormat="1" ht="20.25" x14ac:dyDescent="0.3">
      <c r="A2192" s="26"/>
      <c r="B2192" s="6">
        <v>31</v>
      </c>
      <c r="C2192" s="6"/>
      <c r="D2192" s="7" t="s">
        <v>3913</v>
      </c>
      <c r="E2192" s="20"/>
      <c r="F2192" s="20"/>
      <c r="G2192" s="20"/>
      <c r="H2192" s="20"/>
      <c r="I2192" s="11">
        <f>SUM(I2193:I2223)</f>
        <v>7070.9949999999999</v>
      </c>
      <c r="J2192" s="11">
        <f t="shared" ref="J2192:O2192" si="829">SUM(J2193:J2223)</f>
        <v>3535.4829999999997</v>
      </c>
      <c r="K2192" s="11">
        <f t="shared" si="829"/>
        <v>0</v>
      </c>
      <c r="L2192" s="11">
        <f t="shared" si="829"/>
        <v>1845.885</v>
      </c>
      <c r="M2192" s="11">
        <f t="shared" si="829"/>
        <v>385</v>
      </c>
      <c r="N2192" s="11">
        <f t="shared" si="829"/>
        <v>1217.2099999999998</v>
      </c>
      <c r="O2192" s="11">
        <f t="shared" si="829"/>
        <v>87.417000000000002</v>
      </c>
    </row>
    <row r="2193" spans="1:15" ht="40.5" x14ac:dyDescent="0.25">
      <c r="A2193" s="25">
        <f>A2191+1</f>
        <v>2110</v>
      </c>
      <c r="B2193" s="22">
        <v>1</v>
      </c>
      <c r="C2193" s="23">
        <v>161</v>
      </c>
      <c r="D2193" s="36" t="s">
        <v>3914</v>
      </c>
      <c r="E2193" s="19" t="s">
        <v>6</v>
      </c>
      <c r="F2193" s="19" t="s">
        <v>3915</v>
      </c>
      <c r="G2193" s="19" t="s">
        <v>3916</v>
      </c>
      <c r="H2193" s="18" t="s">
        <v>3917</v>
      </c>
      <c r="I2193" s="30">
        <v>174.50399999999999</v>
      </c>
      <c r="J2193" s="30">
        <v>87.251999999999995</v>
      </c>
      <c r="K2193" s="30">
        <v>0</v>
      </c>
      <c r="L2193" s="30">
        <v>52.252000000000002</v>
      </c>
      <c r="M2193" s="30">
        <v>0</v>
      </c>
      <c r="N2193" s="30">
        <v>35</v>
      </c>
      <c r="O2193" s="30">
        <v>0</v>
      </c>
    </row>
    <row r="2194" spans="1:15" ht="40.5" x14ac:dyDescent="0.25">
      <c r="A2194" s="25">
        <f t="shared" si="828"/>
        <v>2111</v>
      </c>
      <c r="B2194" s="22">
        <f>B2193+1</f>
        <v>2</v>
      </c>
      <c r="C2194" s="23">
        <v>165</v>
      </c>
      <c r="D2194" s="36" t="s">
        <v>3918</v>
      </c>
      <c r="E2194" s="19" t="s">
        <v>6</v>
      </c>
      <c r="F2194" s="19" t="s">
        <v>3919</v>
      </c>
      <c r="G2194" s="19" t="s">
        <v>3916</v>
      </c>
      <c r="H2194" s="18" t="s">
        <v>706</v>
      </c>
      <c r="I2194" s="30">
        <v>341.66199999999998</v>
      </c>
      <c r="J2194" s="30">
        <v>170.83099999999999</v>
      </c>
      <c r="K2194" s="30">
        <v>0</v>
      </c>
      <c r="L2194" s="30">
        <v>100.831</v>
      </c>
      <c r="M2194" s="30">
        <v>0</v>
      </c>
      <c r="N2194" s="30">
        <v>70</v>
      </c>
      <c r="O2194" s="30">
        <v>0</v>
      </c>
    </row>
    <row r="2195" spans="1:15" ht="40.5" x14ac:dyDescent="0.25">
      <c r="A2195" s="25">
        <f t="shared" si="828"/>
        <v>2112</v>
      </c>
      <c r="B2195" s="22">
        <f>B2194+1</f>
        <v>3</v>
      </c>
      <c r="C2195" s="23">
        <v>169</v>
      </c>
      <c r="D2195" s="36" t="s">
        <v>3920</v>
      </c>
      <c r="E2195" s="19" t="s">
        <v>6</v>
      </c>
      <c r="F2195" s="19" t="s">
        <v>3921</v>
      </c>
      <c r="G2195" s="19" t="s">
        <v>3916</v>
      </c>
      <c r="H2195" s="18" t="s">
        <v>3922</v>
      </c>
      <c r="I2195" s="30">
        <v>301.286</v>
      </c>
      <c r="J2195" s="30">
        <v>150.643</v>
      </c>
      <c r="K2195" s="30">
        <v>0</v>
      </c>
      <c r="L2195" s="30">
        <v>75.322000000000003</v>
      </c>
      <c r="M2195" s="30">
        <v>0</v>
      </c>
      <c r="N2195" s="30">
        <v>75.320999999999998</v>
      </c>
      <c r="O2195" s="30">
        <v>0</v>
      </c>
    </row>
    <row r="2196" spans="1:15" ht="40.5" x14ac:dyDescent="0.25">
      <c r="A2196" s="25">
        <f t="shared" si="828"/>
        <v>2113</v>
      </c>
      <c r="B2196" s="22">
        <f t="shared" si="828"/>
        <v>4</v>
      </c>
      <c r="C2196" s="23">
        <v>174</v>
      </c>
      <c r="D2196" s="36" t="s">
        <v>3923</v>
      </c>
      <c r="E2196" s="19" t="s">
        <v>6</v>
      </c>
      <c r="F2196" s="19" t="s">
        <v>3924</v>
      </c>
      <c r="G2196" s="19" t="s">
        <v>3916</v>
      </c>
      <c r="H2196" s="18" t="s">
        <v>3925</v>
      </c>
      <c r="I2196" s="30">
        <v>117.922</v>
      </c>
      <c r="J2196" s="30">
        <v>58.960999999999999</v>
      </c>
      <c r="K2196" s="30">
        <v>0</v>
      </c>
      <c r="L2196" s="30">
        <v>29.471</v>
      </c>
      <c r="M2196" s="30">
        <v>0</v>
      </c>
      <c r="N2196" s="30">
        <v>29.49</v>
      </c>
      <c r="O2196" s="30">
        <v>0</v>
      </c>
    </row>
    <row r="2197" spans="1:15" ht="40.5" x14ac:dyDescent="0.25">
      <c r="A2197" s="25">
        <f t="shared" si="828"/>
        <v>2114</v>
      </c>
      <c r="B2197" s="22">
        <f t="shared" si="828"/>
        <v>5</v>
      </c>
      <c r="C2197" s="23">
        <v>206</v>
      </c>
      <c r="D2197" s="36" t="s">
        <v>3926</v>
      </c>
      <c r="E2197" s="19" t="s">
        <v>6</v>
      </c>
      <c r="F2197" s="19" t="s">
        <v>3927</v>
      </c>
      <c r="G2197" s="19" t="s">
        <v>3916</v>
      </c>
      <c r="H2197" s="18" t="s">
        <v>3928</v>
      </c>
      <c r="I2197" s="30">
        <v>210.78</v>
      </c>
      <c r="J2197" s="30">
        <v>105.39</v>
      </c>
      <c r="K2197" s="30">
        <v>0</v>
      </c>
      <c r="L2197" s="30">
        <v>62.039000000000001</v>
      </c>
      <c r="M2197" s="30">
        <v>0</v>
      </c>
      <c r="N2197" s="30">
        <v>43.350999999999999</v>
      </c>
      <c r="O2197" s="30">
        <v>0</v>
      </c>
    </row>
    <row r="2198" spans="1:15" ht="40.5" x14ac:dyDescent="0.25">
      <c r="A2198" s="25">
        <f t="shared" si="828"/>
        <v>2115</v>
      </c>
      <c r="B2198" s="22">
        <f t="shared" si="828"/>
        <v>6</v>
      </c>
      <c r="C2198" s="23">
        <v>213</v>
      </c>
      <c r="D2198" s="36" t="s">
        <v>3930</v>
      </c>
      <c r="E2198" s="19" t="s">
        <v>6</v>
      </c>
      <c r="F2198" s="19" t="s">
        <v>3931</v>
      </c>
      <c r="G2198" s="19" t="s">
        <v>3916</v>
      </c>
      <c r="H2198" s="18" t="s">
        <v>3932</v>
      </c>
      <c r="I2198" s="30">
        <v>100.164</v>
      </c>
      <c r="J2198" s="30">
        <v>50.082000000000001</v>
      </c>
      <c r="K2198" s="30">
        <v>0</v>
      </c>
      <c r="L2198" s="30">
        <v>24.981999999999999</v>
      </c>
      <c r="M2198" s="30">
        <v>0</v>
      </c>
      <c r="N2198" s="30">
        <v>25.1</v>
      </c>
      <c r="O2198" s="30">
        <v>0</v>
      </c>
    </row>
    <row r="2199" spans="1:15" ht="40.5" x14ac:dyDescent="0.25">
      <c r="A2199" s="25">
        <f t="shared" si="828"/>
        <v>2116</v>
      </c>
      <c r="B2199" s="22">
        <f t="shared" si="828"/>
        <v>7</v>
      </c>
      <c r="C2199" s="23">
        <v>247</v>
      </c>
      <c r="D2199" s="36" t="s">
        <v>3933</v>
      </c>
      <c r="E2199" s="19" t="s">
        <v>6</v>
      </c>
      <c r="F2199" s="19" t="s">
        <v>3934</v>
      </c>
      <c r="G2199" s="19" t="s">
        <v>3916</v>
      </c>
      <c r="H2199" s="18" t="s">
        <v>3935</v>
      </c>
      <c r="I2199" s="30">
        <v>225.67099999999999</v>
      </c>
      <c r="J2199" s="30">
        <v>112.83499999999999</v>
      </c>
      <c r="K2199" s="30">
        <v>0</v>
      </c>
      <c r="L2199" s="30">
        <v>55.835999999999999</v>
      </c>
      <c r="M2199" s="30">
        <v>57</v>
      </c>
      <c r="N2199" s="30">
        <v>0</v>
      </c>
      <c r="O2199" s="30">
        <v>0</v>
      </c>
    </row>
    <row r="2200" spans="1:15" ht="40.5" x14ac:dyDescent="0.25">
      <c r="A2200" s="25">
        <f t="shared" si="828"/>
        <v>2117</v>
      </c>
      <c r="B2200" s="22">
        <f t="shared" si="828"/>
        <v>8</v>
      </c>
      <c r="C2200" s="23">
        <v>271</v>
      </c>
      <c r="D2200" s="36" t="s">
        <v>3936</v>
      </c>
      <c r="E2200" s="19" t="s">
        <v>6</v>
      </c>
      <c r="F2200" s="19" t="s">
        <v>3937</v>
      </c>
      <c r="G2200" s="19" t="s">
        <v>3916</v>
      </c>
      <c r="H2200" s="18" t="s">
        <v>3938</v>
      </c>
      <c r="I2200" s="30">
        <v>340.19900000000001</v>
      </c>
      <c r="J2200" s="30">
        <v>170.09899999999999</v>
      </c>
      <c r="K2200" s="30">
        <v>0</v>
      </c>
      <c r="L2200" s="30">
        <v>102</v>
      </c>
      <c r="M2200" s="30">
        <v>0</v>
      </c>
      <c r="N2200" s="30">
        <v>68.099999999999994</v>
      </c>
      <c r="O2200" s="30">
        <v>0</v>
      </c>
    </row>
    <row r="2201" spans="1:15" ht="40.5" x14ac:dyDescent="0.25">
      <c r="A2201" s="25">
        <f t="shared" si="828"/>
        <v>2118</v>
      </c>
      <c r="B2201" s="22">
        <f t="shared" si="828"/>
        <v>9</v>
      </c>
      <c r="C2201" s="23">
        <v>299</v>
      </c>
      <c r="D2201" s="36" t="s">
        <v>3939</v>
      </c>
      <c r="E2201" s="19" t="s">
        <v>6</v>
      </c>
      <c r="F2201" s="19" t="s">
        <v>3940</v>
      </c>
      <c r="G2201" s="19" t="s">
        <v>3916</v>
      </c>
      <c r="H2201" s="18" t="s">
        <v>3941</v>
      </c>
      <c r="I2201" s="30">
        <v>354.70499999999998</v>
      </c>
      <c r="J2201" s="30">
        <v>177.352</v>
      </c>
      <c r="K2201" s="30">
        <v>0</v>
      </c>
      <c r="L2201" s="30">
        <v>88.352999999999994</v>
      </c>
      <c r="M2201" s="30">
        <v>89</v>
      </c>
      <c r="N2201" s="30">
        <v>0</v>
      </c>
      <c r="O2201" s="30">
        <v>0</v>
      </c>
    </row>
    <row r="2202" spans="1:15" ht="63" customHeight="1" x14ac:dyDescent="0.25">
      <c r="A2202" s="25">
        <f t="shared" si="828"/>
        <v>2119</v>
      </c>
      <c r="B2202" s="22">
        <f t="shared" si="828"/>
        <v>10</v>
      </c>
      <c r="C2202" s="23">
        <v>949</v>
      </c>
      <c r="D2202" s="36" t="s">
        <v>3942</v>
      </c>
      <c r="E2202" s="19" t="s">
        <v>6</v>
      </c>
      <c r="F2202" s="19" t="s">
        <v>3943</v>
      </c>
      <c r="G2202" s="19" t="s">
        <v>3916</v>
      </c>
      <c r="H2202" s="18" t="s">
        <v>3944</v>
      </c>
      <c r="I2202" s="30">
        <v>131.04400000000001</v>
      </c>
      <c r="J2202" s="30">
        <v>65.522000000000006</v>
      </c>
      <c r="K2202" s="30">
        <v>0</v>
      </c>
      <c r="L2202" s="30">
        <v>31.521999999999998</v>
      </c>
      <c r="M2202" s="30">
        <v>0</v>
      </c>
      <c r="N2202" s="30">
        <v>34</v>
      </c>
      <c r="O2202" s="30">
        <v>0</v>
      </c>
    </row>
    <row r="2203" spans="1:15" ht="40.5" x14ac:dyDescent="0.25">
      <c r="A2203" s="25">
        <f t="shared" si="828"/>
        <v>2120</v>
      </c>
      <c r="B2203" s="22">
        <f t="shared" si="828"/>
        <v>11</v>
      </c>
      <c r="C2203" s="23">
        <v>972</v>
      </c>
      <c r="D2203" s="36" t="s">
        <v>3945</v>
      </c>
      <c r="E2203" s="19" t="s">
        <v>6</v>
      </c>
      <c r="F2203" s="19" t="s">
        <v>3946</v>
      </c>
      <c r="G2203" s="19" t="s">
        <v>3916</v>
      </c>
      <c r="H2203" s="18" t="s">
        <v>3947</v>
      </c>
      <c r="I2203" s="30">
        <v>149.88</v>
      </c>
      <c r="J2203" s="30">
        <v>74.94</v>
      </c>
      <c r="K2203" s="30">
        <v>0</v>
      </c>
      <c r="L2203" s="30">
        <v>37.44</v>
      </c>
      <c r="M2203" s="30">
        <v>0</v>
      </c>
      <c r="N2203" s="30">
        <v>37.5</v>
      </c>
      <c r="O2203" s="30">
        <v>0</v>
      </c>
    </row>
    <row r="2204" spans="1:15" ht="40.5" x14ac:dyDescent="0.25">
      <c r="A2204" s="25">
        <f t="shared" si="828"/>
        <v>2121</v>
      </c>
      <c r="B2204" s="22">
        <f t="shared" si="828"/>
        <v>12</v>
      </c>
      <c r="C2204" s="23">
        <v>1033</v>
      </c>
      <c r="D2204" s="36" t="s">
        <v>3948</v>
      </c>
      <c r="E2204" s="19" t="s">
        <v>6</v>
      </c>
      <c r="F2204" s="19" t="s">
        <v>3949</v>
      </c>
      <c r="G2204" s="19" t="s">
        <v>3916</v>
      </c>
      <c r="H2204" s="18" t="s">
        <v>2825</v>
      </c>
      <c r="I2204" s="30">
        <v>160.608</v>
      </c>
      <c r="J2204" s="30">
        <v>80.304000000000002</v>
      </c>
      <c r="K2204" s="30">
        <v>0</v>
      </c>
      <c r="L2204" s="30">
        <v>39.304000000000002</v>
      </c>
      <c r="M2204" s="30">
        <v>41</v>
      </c>
      <c r="N2204" s="30">
        <v>0</v>
      </c>
      <c r="O2204" s="30">
        <v>0</v>
      </c>
    </row>
    <row r="2205" spans="1:15" ht="40.5" x14ac:dyDescent="0.25">
      <c r="A2205" s="25">
        <f t="shared" si="828"/>
        <v>2122</v>
      </c>
      <c r="B2205" s="22">
        <f t="shared" si="828"/>
        <v>13</v>
      </c>
      <c r="C2205" s="23">
        <v>1138</v>
      </c>
      <c r="D2205" s="36" t="s">
        <v>3950</v>
      </c>
      <c r="E2205" s="19" t="s">
        <v>6</v>
      </c>
      <c r="F2205" s="19" t="s">
        <v>4171</v>
      </c>
      <c r="G2205" s="19" t="s">
        <v>3916</v>
      </c>
      <c r="H2205" s="18" t="s">
        <v>3951</v>
      </c>
      <c r="I2205" s="30">
        <v>177.602</v>
      </c>
      <c r="J2205" s="30">
        <v>88.801000000000002</v>
      </c>
      <c r="K2205" s="30">
        <v>0</v>
      </c>
      <c r="L2205" s="30">
        <v>44.383000000000003</v>
      </c>
      <c r="M2205" s="30">
        <v>0</v>
      </c>
      <c r="N2205" s="30">
        <v>44.417999999999999</v>
      </c>
      <c r="O2205" s="30">
        <v>0</v>
      </c>
    </row>
    <row r="2206" spans="1:15" ht="40.5" x14ac:dyDescent="0.25">
      <c r="A2206" s="25">
        <f t="shared" si="828"/>
        <v>2123</v>
      </c>
      <c r="B2206" s="22">
        <f t="shared" si="828"/>
        <v>14</v>
      </c>
      <c r="C2206" s="23">
        <v>128</v>
      </c>
      <c r="D2206" s="36" t="s">
        <v>3952</v>
      </c>
      <c r="E2206" s="19" t="s">
        <v>26</v>
      </c>
      <c r="F2206" s="19" t="s">
        <v>3953</v>
      </c>
      <c r="G2206" s="19" t="s">
        <v>3916</v>
      </c>
      <c r="H2206" s="18" t="s">
        <v>3954</v>
      </c>
      <c r="I2206" s="30">
        <v>100.28</v>
      </c>
      <c r="J2206" s="30">
        <v>50.14</v>
      </c>
      <c r="K2206" s="30">
        <v>0</v>
      </c>
      <c r="L2206" s="30">
        <v>24.14</v>
      </c>
      <c r="M2206" s="30">
        <v>0</v>
      </c>
      <c r="N2206" s="30">
        <v>26</v>
      </c>
      <c r="O2206" s="30">
        <v>0</v>
      </c>
    </row>
    <row r="2207" spans="1:15" ht="40.5" x14ac:dyDescent="0.25">
      <c r="A2207" s="25">
        <f t="shared" si="828"/>
        <v>2124</v>
      </c>
      <c r="B2207" s="22">
        <f t="shared" si="828"/>
        <v>15</v>
      </c>
      <c r="C2207" s="23">
        <v>130</v>
      </c>
      <c r="D2207" s="36" t="s">
        <v>3955</v>
      </c>
      <c r="E2207" s="19" t="s">
        <v>26</v>
      </c>
      <c r="F2207" s="19" t="s">
        <v>3956</v>
      </c>
      <c r="G2207" s="19" t="s">
        <v>3916</v>
      </c>
      <c r="H2207" s="18" t="s">
        <v>3957</v>
      </c>
      <c r="I2207" s="30">
        <v>101.02</v>
      </c>
      <c r="J2207" s="30">
        <v>50.51</v>
      </c>
      <c r="K2207" s="30">
        <v>0</v>
      </c>
      <c r="L2207" s="30">
        <v>25.01</v>
      </c>
      <c r="M2207" s="30">
        <v>0</v>
      </c>
      <c r="N2207" s="30">
        <v>25.5</v>
      </c>
      <c r="O2207" s="30">
        <v>0</v>
      </c>
    </row>
    <row r="2208" spans="1:15" ht="40.5" x14ac:dyDescent="0.25">
      <c r="A2208" s="25">
        <f t="shared" si="828"/>
        <v>2125</v>
      </c>
      <c r="B2208" s="22">
        <f t="shared" si="828"/>
        <v>16</v>
      </c>
      <c r="C2208" s="23">
        <v>131</v>
      </c>
      <c r="D2208" s="36" t="s">
        <v>3958</v>
      </c>
      <c r="E2208" s="19" t="s">
        <v>26</v>
      </c>
      <c r="F2208" s="19" t="s">
        <v>199</v>
      </c>
      <c r="G2208" s="19" t="s">
        <v>3916</v>
      </c>
      <c r="H2208" s="18" t="s">
        <v>2835</v>
      </c>
      <c r="I2208" s="30">
        <v>101.02</v>
      </c>
      <c r="J2208" s="30">
        <v>50.51</v>
      </c>
      <c r="K2208" s="30">
        <v>0</v>
      </c>
      <c r="L2208" s="30">
        <v>24.51</v>
      </c>
      <c r="M2208" s="30">
        <v>0</v>
      </c>
      <c r="N2208" s="30">
        <v>26</v>
      </c>
      <c r="O2208" s="30">
        <v>0</v>
      </c>
    </row>
    <row r="2209" spans="1:15" ht="40.5" x14ac:dyDescent="0.25">
      <c r="A2209" s="25">
        <f t="shared" si="828"/>
        <v>2126</v>
      </c>
      <c r="B2209" s="22">
        <f t="shared" si="828"/>
        <v>17</v>
      </c>
      <c r="C2209" s="23">
        <v>263</v>
      </c>
      <c r="D2209" s="36" t="s">
        <v>3959</v>
      </c>
      <c r="E2209" s="19" t="s">
        <v>26</v>
      </c>
      <c r="F2209" s="19" t="s">
        <v>3960</v>
      </c>
      <c r="G2209" s="19" t="s">
        <v>3916</v>
      </c>
      <c r="H2209" s="18" t="s">
        <v>3961</v>
      </c>
      <c r="I2209" s="30">
        <v>351.4</v>
      </c>
      <c r="J2209" s="30">
        <v>175.7</v>
      </c>
      <c r="K2209" s="30">
        <v>0</v>
      </c>
      <c r="L2209" s="30">
        <v>74.7</v>
      </c>
      <c r="M2209" s="30">
        <v>0</v>
      </c>
      <c r="N2209" s="30">
        <v>101</v>
      </c>
      <c r="O2209" s="30">
        <v>0</v>
      </c>
    </row>
    <row r="2210" spans="1:15" ht="40.5" x14ac:dyDescent="0.25">
      <c r="A2210" s="25">
        <f t="shared" si="828"/>
        <v>2127</v>
      </c>
      <c r="B2210" s="22">
        <f t="shared" si="828"/>
        <v>18</v>
      </c>
      <c r="C2210" s="23">
        <v>307</v>
      </c>
      <c r="D2210" s="36" t="s">
        <v>3962</v>
      </c>
      <c r="E2210" s="19" t="s">
        <v>26</v>
      </c>
      <c r="F2210" s="19" t="s">
        <v>3963</v>
      </c>
      <c r="G2210" s="19" t="s">
        <v>3916</v>
      </c>
      <c r="H2210" s="18" t="s">
        <v>3964</v>
      </c>
      <c r="I2210" s="30">
        <v>101.99</v>
      </c>
      <c r="J2210" s="30">
        <v>50.994999999999997</v>
      </c>
      <c r="K2210" s="30">
        <v>0</v>
      </c>
      <c r="L2210" s="30">
        <v>25.445</v>
      </c>
      <c r="M2210" s="30">
        <v>0</v>
      </c>
      <c r="N2210" s="30">
        <v>25.55</v>
      </c>
      <c r="O2210" s="30">
        <v>0</v>
      </c>
    </row>
    <row r="2211" spans="1:15" ht="40.5" x14ac:dyDescent="0.25">
      <c r="A2211" s="25">
        <f t="shared" si="828"/>
        <v>2128</v>
      </c>
      <c r="B2211" s="22">
        <f t="shared" si="828"/>
        <v>19</v>
      </c>
      <c r="C2211" s="23">
        <v>442</v>
      </c>
      <c r="D2211" s="36" t="s">
        <v>3965</v>
      </c>
      <c r="E2211" s="19" t="s">
        <v>26</v>
      </c>
      <c r="F2211" s="19" t="s">
        <v>3966</v>
      </c>
      <c r="G2211" s="19" t="s">
        <v>3916</v>
      </c>
      <c r="H2211" s="18" t="s">
        <v>3938</v>
      </c>
      <c r="I2211" s="30">
        <v>101.02</v>
      </c>
      <c r="J2211" s="30">
        <v>50.51</v>
      </c>
      <c r="K2211" s="30">
        <v>0</v>
      </c>
      <c r="L2211" s="30">
        <v>24.51</v>
      </c>
      <c r="M2211" s="30">
        <v>26</v>
      </c>
      <c r="N2211" s="30">
        <v>0</v>
      </c>
      <c r="O2211" s="30">
        <v>0</v>
      </c>
    </row>
    <row r="2212" spans="1:15" ht="40.5" x14ac:dyDescent="0.25">
      <c r="A2212" s="25">
        <f t="shared" si="828"/>
        <v>2129</v>
      </c>
      <c r="B2212" s="22">
        <f t="shared" si="828"/>
        <v>20</v>
      </c>
      <c r="C2212" s="23">
        <v>481</v>
      </c>
      <c r="D2212" s="36" t="s">
        <v>3967</v>
      </c>
      <c r="E2212" s="19" t="s">
        <v>26</v>
      </c>
      <c r="F2212" s="19" t="s">
        <v>3968</v>
      </c>
      <c r="G2212" s="19" t="s">
        <v>3916</v>
      </c>
      <c r="H2212" s="18" t="s">
        <v>3969</v>
      </c>
      <c r="I2212" s="30">
        <v>143.44</v>
      </c>
      <c r="J2212" s="30">
        <v>71.72</v>
      </c>
      <c r="K2212" s="30">
        <v>0</v>
      </c>
      <c r="L2212" s="30">
        <v>35.426000000000002</v>
      </c>
      <c r="M2212" s="30">
        <v>0</v>
      </c>
      <c r="N2212" s="30">
        <v>36.293999999999997</v>
      </c>
      <c r="O2212" s="30">
        <v>0</v>
      </c>
    </row>
    <row r="2213" spans="1:15" ht="66" customHeight="1" x14ac:dyDescent="0.25">
      <c r="A2213" s="25">
        <f t="shared" si="828"/>
        <v>2130</v>
      </c>
      <c r="B2213" s="22">
        <f t="shared" si="828"/>
        <v>21</v>
      </c>
      <c r="C2213" s="23">
        <v>1748</v>
      </c>
      <c r="D2213" s="36" t="s">
        <v>3970</v>
      </c>
      <c r="E2213" s="19" t="s">
        <v>26</v>
      </c>
      <c r="F2213" s="19" t="s">
        <v>3929</v>
      </c>
      <c r="G2213" s="19" t="s">
        <v>3916</v>
      </c>
      <c r="H2213" s="18" t="s">
        <v>3944</v>
      </c>
      <c r="I2213" s="30">
        <v>492.584</v>
      </c>
      <c r="J2213" s="30">
        <v>246.292</v>
      </c>
      <c r="K2213" s="30">
        <v>0</v>
      </c>
      <c r="L2213" s="30">
        <v>146.292</v>
      </c>
      <c r="M2213" s="30">
        <v>100</v>
      </c>
      <c r="N2213" s="30">
        <v>0</v>
      </c>
      <c r="O2213" s="30">
        <v>0</v>
      </c>
    </row>
    <row r="2214" spans="1:15" ht="40.5" x14ac:dyDescent="0.25">
      <c r="A2214" s="25">
        <f t="shared" si="828"/>
        <v>2131</v>
      </c>
      <c r="B2214" s="22">
        <f t="shared" si="828"/>
        <v>22</v>
      </c>
      <c r="C2214" s="23">
        <v>1762</v>
      </c>
      <c r="D2214" s="36" t="s">
        <v>3971</v>
      </c>
      <c r="E2214" s="19" t="s">
        <v>26</v>
      </c>
      <c r="F2214" s="19" t="s">
        <v>3972</v>
      </c>
      <c r="G2214" s="19" t="s">
        <v>3916</v>
      </c>
      <c r="H2214" s="18" t="s">
        <v>3973</v>
      </c>
      <c r="I2214" s="30">
        <v>101.02</v>
      </c>
      <c r="J2214" s="30">
        <v>50.51</v>
      </c>
      <c r="K2214" s="30">
        <v>0</v>
      </c>
      <c r="L2214" s="30">
        <v>24.51</v>
      </c>
      <c r="M2214" s="30">
        <v>0</v>
      </c>
      <c r="N2214" s="30">
        <v>26</v>
      </c>
      <c r="O2214" s="30">
        <v>0</v>
      </c>
    </row>
    <row r="2215" spans="1:15" ht="40.5" x14ac:dyDescent="0.25">
      <c r="A2215" s="25">
        <f t="shared" si="828"/>
        <v>2132</v>
      </c>
      <c r="B2215" s="22">
        <f t="shared" si="828"/>
        <v>23</v>
      </c>
      <c r="C2215" s="23">
        <v>208</v>
      </c>
      <c r="D2215" s="36" t="s">
        <v>3974</v>
      </c>
      <c r="E2215" s="19" t="s">
        <v>24</v>
      </c>
      <c r="F2215" s="19" t="s">
        <v>3975</v>
      </c>
      <c r="G2215" s="19" t="s">
        <v>3916</v>
      </c>
      <c r="H2215" s="18" t="s">
        <v>3935</v>
      </c>
      <c r="I2215" s="30">
        <v>499.86399999999998</v>
      </c>
      <c r="J2215" s="30">
        <v>249.93199999999999</v>
      </c>
      <c r="K2215" s="30">
        <v>0</v>
      </c>
      <c r="L2215" s="30">
        <v>124.777</v>
      </c>
      <c r="M2215" s="30">
        <v>72</v>
      </c>
      <c r="N2215" s="30">
        <v>0</v>
      </c>
      <c r="O2215" s="30">
        <v>53.155000000000001</v>
      </c>
    </row>
    <row r="2216" spans="1:15" ht="40.5" x14ac:dyDescent="0.25">
      <c r="A2216" s="25">
        <f t="shared" si="828"/>
        <v>2133</v>
      </c>
      <c r="B2216" s="22">
        <f t="shared" si="828"/>
        <v>24</v>
      </c>
      <c r="C2216" s="23">
        <v>1460</v>
      </c>
      <c r="D2216" s="36" t="s">
        <v>3976</v>
      </c>
      <c r="E2216" s="19" t="s">
        <v>24</v>
      </c>
      <c r="F2216" s="19" t="s">
        <v>3977</v>
      </c>
      <c r="G2216" s="19" t="s">
        <v>3916</v>
      </c>
      <c r="H2216" s="18" t="s">
        <v>3944</v>
      </c>
      <c r="I2216" s="30">
        <v>102.03</v>
      </c>
      <c r="J2216" s="30">
        <v>51.015000000000001</v>
      </c>
      <c r="K2216" s="30">
        <v>0</v>
      </c>
      <c r="L2216" s="30">
        <v>39.015000000000001</v>
      </c>
      <c r="M2216" s="30">
        <v>0</v>
      </c>
      <c r="N2216" s="30">
        <v>12</v>
      </c>
      <c r="O2216" s="30">
        <v>0</v>
      </c>
    </row>
    <row r="2217" spans="1:15" ht="40.5" x14ac:dyDescent="0.25">
      <c r="A2217" s="25">
        <f t="shared" si="828"/>
        <v>2134</v>
      </c>
      <c r="B2217" s="22">
        <f t="shared" si="828"/>
        <v>25</v>
      </c>
      <c r="C2217" s="23">
        <v>51</v>
      </c>
      <c r="D2217" s="36" t="s">
        <v>3978</v>
      </c>
      <c r="E2217" s="19" t="s">
        <v>127</v>
      </c>
      <c r="F2217" s="19" t="s">
        <v>3979</v>
      </c>
      <c r="G2217" s="19" t="s">
        <v>3916</v>
      </c>
      <c r="H2217" s="18" t="s">
        <v>3944</v>
      </c>
      <c r="I2217" s="30">
        <v>145.42599999999999</v>
      </c>
      <c r="J2217" s="30">
        <v>72.712999999999994</v>
      </c>
      <c r="K2217" s="30">
        <v>0</v>
      </c>
      <c r="L2217" s="30">
        <v>42.713000000000001</v>
      </c>
      <c r="M2217" s="30">
        <v>0</v>
      </c>
      <c r="N2217" s="30">
        <v>30</v>
      </c>
      <c r="O2217" s="30">
        <v>0</v>
      </c>
    </row>
    <row r="2218" spans="1:15" ht="40.5" x14ac:dyDescent="0.25">
      <c r="A2218" s="25">
        <f t="shared" si="828"/>
        <v>2135</v>
      </c>
      <c r="B2218" s="22">
        <f t="shared" si="828"/>
        <v>26</v>
      </c>
      <c r="C2218" s="23">
        <v>52</v>
      </c>
      <c r="D2218" s="36" t="s">
        <v>3980</v>
      </c>
      <c r="E2218" s="19" t="s">
        <v>127</v>
      </c>
      <c r="F2218" s="19" t="s">
        <v>3981</v>
      </c>
      <c r="G2218" s="19" t="s">
        <v>3916</v>
      </c>
      <c r="H2218" s="18" t="s">
        <v>3944</v>
      </c>
      <c r="I2218" s="30">
        <v>405.36099999999999</v>
      </c>
      <c r="J2218" s="30">
        <v>202.68</v>
      </c>
      <c r="K2218" s="30">
        <v>0</v>
      </c>
      <c r="L2218" s="30">
        <v>121.608</v>
      </c>
      <c r="M2218" s="30">
        <v>0</v>
      </c>
      <c r="N2218" s="30">
        <v>81.072999999999993</v>
      </c>
      <c r="O2218" s="30">
        <v>0</v>
      </c>
    </row>
    <row r="2219" spans="1:15" ht="40.5" x14ac:dyDescent="0.25">
      <c r="A2219" s="25">
        <f t="shared" si="828"/>
        <v>2136</v>
      </c>
      <c r="B2219" s="22">
        <f t="shared" si="828"/>
        <v>27</v>
      </c>
      <c r="C2219" s="23">
        <v>59</v>
      </c>
      <c r="D2219" s="36" t="s">
        <v>3982</v>
      </c>
      <c r="E2219" s="19" t="s">
        <v>127</v>
      </c>
      <c r="F2219" s="19" t="s">
        <v>3983</v>
      </c>
      <c r="G2219" s="19" t="s">
        <v>3916</v>
      </c>
      <c r="H2219" s="18" t="s">
        <v>3944</v>
      </c>
      <c r="I2219" s="30">
        <v>213.69800000000001</v>
      </c>
      <c r="J2219" s="30">
        <v>106.849</v>
      </c>
      <c r="K2219" s="30">
        <v>0</v>
      </c>
      <c r="L2219" s="30">
        <v>63.649000000000001</v>
      </c>
      <c r="M2219" s="30">
        <v>0</v>
      </c>
      <c r="N2219" s="30">
        <v>43.2</v>
      </c>
      <c r="O2219" s="30">
        <v>0</v>
      </c>
    </row>
    <row r="2220" spans="1:15" ht="40.5" x14ac:dyDescent="0.25">
      <c r="A2220" s="25">
        <f t="shared" si="828"/>
        <v>2137</v>
      </c>
      <c r="B2220" s="22">
        <f t="shared" si="828"/>
        <v>28</v>
      </c>
      <c r="C2220" s="23">
        <v>66</v>
      </c>
      <c r="D2220" s="36" t="s">
        <v>3984</v>
      </c>
      <c r="E2220" s="19" t="s">
        <v>127</v>
      </c>
      <c r="F2220" s="19" t="s">
        <v>3927</v>
      </c>
      <c r="G2220" s="19" t="s">
        <v>3916</v>
      </c>
      <c r="H2220" s="18" t="s">
        <v>3928</v>
      </c>
      <c r="I2220" s="30">
        <v>144.79499999999999</v>
      </c>
      <c r="J2220" s="30">
        <v>72.397000000000006</v>
      </c>
      <c r="K2220" s="30">
        <v>0</v>
      </c>
      <c r="L2220" s="30">
        <v>36.185000000000002</v>
      </c>
      <c r="M2220" s="30">
        <v>0</v>
      </c>
      <c r="N2220" s="30">
        <v>36.213000000000001</v>
      </c>
      <c r="O2220" s="30">
        <v>0</v>
      </c>
    </row>
    <row r="2221" spans="1:15" ht="40.5" x14ac:dyDescent="0.25">
      <c r="A2221" s="25">
        <f t="shared" si="828"/>
        <v>2138</v>
      </c>
      <c r="B2221" s="22">
        <f t="shared" si="828"/>
        <v>29</v>
      </c>
      <c r="C2221" s="23">
        <v>158</v>
      </c>
      <c r="D2221" s="36" t="s">
        <v>3985</v>
      </c>
      <c r="E2221" s="19" t="s">
        <v>127</v>
      </c>
      <c r="F2221" s="19" t="s">
        <v>3972</v>
      </c>
      <c r="G2221" s="19" t="s">
        <v>3916</v>
      </c>
      <c r="H2221" s="18" t="s">
        <v>3973</v>
      </c>
      <c r="I2221" s="30">
        <v>499.99900000000002</v>
      </c>
      <c r="J2221" s="30">
        <v>249.999</v>
      </c>
      <c r="K2221" s="30">
        <v>0</v>
      </c>
      <c r="L2221" s="30">
        <v>124.711</v>
      </c>
      <c r="M2221" s="30">
        <v>0</v>
      </c>
      <c r="N2221" s="30">
        <v>100</v>
      </c>
      <c r="O2221" s="30">
        <v>25.289000000000001</v>
      </c>
    </row>
    <row r="2222" spans="1:15" ht="47.25" customHeight="1" x14ac:dyDescent="0.25">
      <c r="A2222" s="25">
        <f t="shared" si="828"/>
        <v>2139</v>
      </c>
      <c r="B2222" s="22">
        <f t="shared" si="828"/>
        <v>30</v>
      </c>
      <c r="C2222" s="23">
        <v>311</v>
      </c>
      <c r="D2222" s="36" t="s">
        <v>3986</v>
      </c>
      <c r="E2222" s="19" t="s">
        <v>127</v>
      </c>
      <c r="F2222" s="19" t="s">
        <v>3966</v>
      </c>
      <c r="G2222" s="19" t="s">
        <v>3916</v>
      </c>
      <c r="H2222" s="18" t="s">
        <v>3938</v>
      </c>
      <c r="I2222" s="30">
        <v>180.02199999999999</v>
      </c>
      <c r="J2222" s="30">
        <v>90</v>
      </c>
      <c r="K2222" s="30">
        <v>0</v>
      </c>
      <c r="L2222" s="30">
        <v>53.921999999999997</v>
      </c>
      <c r="M2222" s="30">
        <v>0</v>
      </c>
      <c r="N2222" s="30">
        <v>36.1</v>
      </c>
      <c r="O2222" s="30">
        <v>0</v>
      </c>
    </row>
    <row r="2223" spans="1:15" ht="53.25" customHeight="1" x14ac:dyDescent="0.25">
      <c r="A2223" s="25">
        <f t="shared" si="828"/>
        <v>2140</v>
      </c>
      <c r="B2223" s="22">
        <f t="shared" si="828"/>
        <v>31</v>
      </c>
      <c r="C2223" s="23">
        <v>205</v>
      </c>
      <c r="D2223" s="36" t="s">
        <v>3987</v>
      </c>
      <c r="E2223" s="19" t="s">
        <v>22</v>
      </c>
      <c r="F2223" s="19" t="s">
        <v>3988</v>
      </c>
      <c r="G2223" s="19" t="s">
        <v>3916</v>
      </c>
      <c r="H2223" s="18" t="s">
        <v>3944</v>
      </c>
      <c r="I2223" s="30">
        <v>499.99900000000002</v>
      </c>
      <c r="J2223" s="30">
        <v>249.999</v>
      </c>
      <c r="K2223" s="30">
        <v>0</v>
      </c>
      <c r="L2223" s="30">
        <v>91.027000000000001</v>
      </c>
      <c r="M2223" s="30">
        <v>0</v>
      </c>
      <c r="N2223" s="30">
        <v>150</v>
      </c>
      <c r="O2223" s="30">
        <v>8.9730000000000008</v>
      </c>
    </row>
    <row r="2224" spans="1:15" s="10" customFormat="1" ht="20.25" x14ac:dyDescent="0.3">
      <c r="A2224" s="26"/>
      <c r="B2224" s="6">
        <v>22</v>
      </c>
      <c r="C2224" s="6"/>
      <c r="D2224" s="7" t="s">
        <v>3989</v>
      </c>
      <c r="E2224" s="20"/>
      <c r="F2224" s="20"/>
      <c r="G2224" s="20"/>
      <c r="H2224" s="20"/>
      <c r="I2224" s="11">
        <f>SUM(I2225:I2246)</f>
        <v>5432.0790000000006</v>
      </c>
      <c r="J2224" s="11">
        <f t="shared" ref="J2224:O2224" si="830">SUM(J2225:J2246)</f>
        <v>2267.7349999999997</v>
      </c>
      <c r="K2224" s="11">
        <f t="shared" si="830"/>
        <v>0</v>
      </c>
      <c r="L2224" s="11">
        <f t="shared" si="830"/>
        <v>1702.7880000000002</v>
      </c>
      <c r="M2224" s="11">
        <f t="shared" si="830"/>
        <v>909.24900000000002</v>
      </c>
      <c r="N2224" s="11">
        <f t="shared" si="830"/>
        <v>339.46600000000001</v>
      </c>
      <c r="O2224" s="11">
        <f t="shared" si="830"/>
        <v>212.84099999999998</v>
      </c>
    </row>
    <row r="2225" spans="1:15" ht="60.75" x14ac:dyDescent="0.25">
      <c r="A2225" s="25">
        <f>A2223+1</f>
        <v>2141</v>
      </c>
      <c r="B2225" s="22">
        <v>1</v>
      </c>
      <c r="C2225" s="23">
        <v>479</v>
      </c>
      <c r="D2225" s="36" t="s">
        <v>3990</v>
      </c>
      <c r="E2225" s="19" t="s">
        <v>26</v>
      </c>
      <c r="F2225" s="19" t="s">
        <v>3991</v>
      </c>
      <c r="G2225" s="19" t="s">
        <v>3992</v>
      </c>
      <c r="H2225" s="18" t="s">
        <v>3993</v>
      </c>
      <c r="I2225" s="30">
        <v>500</v>
      </c>
      <c r="J2225" s="30">
        <v>250</v>
      </c>
      <c r="K2225" s="30">
        <v>0</v>
      </c>
      <c r="L2225" s="30">
        <v>150</v>
      </c>
      <c r="M2225" s="30">
        <v>35</v>
      </c>
      <c r="N2225" s="30">
        <v>15</v>
      </c>
      <c r="O2225" s="30">
        <v>50</v>
      </c>
    </row>
    <row r="2226" spans="1:15" ht="60.75" x14ac:dyDescent="0.25">
      <c r="A2226" s="25">
        <f t="shared" si="828"/>
        <v>2142</v>
      </c>
      <c r="B2226" s="22">
        <f>B2225+1</f>
        <v>2</v>
      </c>
      <c r="C2226" s="23">
        <v>682</v>
      </c>
      <c r="D2226" s="36" t="s">
        <v>3994</v>
      </c>
      <c r="E2226" s="19" t="s">
        <v>26</v>
      </c>
      <c r="F2226" s="19" t="s">
        <v>257</v>
      </c>
      <c r="G2226" s="19" t="s">
        <v>3992</v>
      </c>
      <c r="H2226" s="18" t="s">
        <v>3995</v>
      </c>
      <c r="I2226" s="30">
        <v>190.38</v>
      </c>
      <c r="J2226" s="30">
        <v>95.19</v>
      </c>
      <c r="K2226" s="30">
        <v>0</v>
      </c>
      <c r="L2226" s="30">
        <v>28.46</v>
      </c>
      <c r="M2226" s="30">
        <v>35</v>
      </c>
      <c r="N2226" s="30">
        <v>0</v>
      </c>
      <c r="O2226" s="30">
        <v>31.73</v>
      </c>
    </row>
    <row r="2227" spans="1:15" ht="40.5" x14ac:dyDescent="0.25">
      <c r="A2227" s="25">
        <f t="shared" ref="A2227" si="831">A2226+1</f>
        <v>2143</v>
      </c>
      <c r="B2227" s="22">
        <f>B2226+1</f>
        <v>3</v>
      </c>
      <c r="C2227" s="23">
        <v>696</v>
      </c>
      <c r="D2227" s="36" t="s">
        <v>3996</v>
      </c>
      <c r="E2227" s="19" t="s">
        <v>26</v>
      </c>
      <c r="F2227" s="19" t="s">
        <v>3997</v>
      </c>
      <c r="G2227" s="19" t="s">
        <v>3992</v>
      </c>
      <c r="H2227" s="18" t="s">
        <v>117</v>
      </c>
      <c r="I2227" s="30">
        <v>120.5</v>
      </c>
      <c r="J2227" s="30">
        <v>60.25</v>
      </c>
      <c r="K2227" s="30">
        <v>0</v>
      </c>
      <c r="L2227" s="30">
        <v>30.125</v>
      </c>
      <c r="M2227" s="30">
        <v>4.5</v>
      </c>
      <c r="N2227" s="30">
        <v>13.275</v>
      </c>
      <c r="O2227" s="30">
        <v>12.35</v>
      </c>
    </row>
    <row r="2228" spans="1:15" ht="81" x14ac:dyDescent="0.25">
      <c r="A2228" s="25">
        <f t="shared" ref="A2228" si="832">A2227+1</f>
        <v>2144</v>
      </c>
      <c r="B2228" s="22">
        <f t="shared" si="828"/>
        <v>4</v>
      </c>
      <c r="C2228" s="23">
        <v>927</v>
      </c>
      <c r="D2228" s="36" t="s">
        <v>3998</v>
      </c>
      <c r="E2228" s="19" t="s">
        <v>26</v>
      </c>
      <c r="F2228" s="19" t="s">
        <v>257</v>
      </c>
      <c r="G2228" s="19" t="s">
        <v>3992</v>
      </c>
      <c r="H2228" s="18" t="s">
        <v>3995</v>
      </c>
      <c r="I2228" s="30">
        <v>418.32</v>
      </c>
      <c r="J2228" s="30">
        <v>209.16</v>
      </c>
      <c r="K2228" s="30">
        <v>0</v>
      </c>
      <c r="L2228" s="30">
        <v>95.16</v>
      </c>
      <c r="M2228" s="30">
        <v>76</v>
      </c>
      <c r="N2228" s="30">
        <v>0</v>
      </c>
      <c r="O2228" s="30">
        <v>38</v>
      </c>
    </row>
    <row r="2229" spans="1:15" ht="60.75" x14ac:dyDescent="0.25">
      <c r="A2229" s="25">
        <f t="shared" ref="A2229" si="833">A2228+1</f>
        <v>2145</v>
      </c>
      <c r="B2229" s="22">
        <f t="shared" si="828"/>
        <v>5</v>
      </c>
      <c r="C2229" s="23">
        <v>1383</v>
      </c>
      <c r="D2229" s="36" t="s">
        <v>3999</v>
      </c>
      <c r="E2229" s="19" t="s">
        <v>26</v>
      </c>
      <c r="F2229" s="19" t="s">
        <v>20</v>
      </c>
      <c r="G2229" s="19" t="s">
        <v>3992</v>
      </c>
      <c r="H2229" s="18" t="s">
        <v>4000</v>
      </c>
      <c r="I2229" s="30">
        <v>499.97</v>
      </c>
      <c r="J2229" s="30">
        <v>87</v>
      </c>
      <c r="K2229" s="30">
        <v>0</v>
      </c>
      <c r="L2229" s="30">
        <v>252.97</v>
      </c>
      <c r="M2229" s="30">
        <v>160</v>
      </c>
      <c r="N2229" s="30">
        <v>0</v>
      </c>
      <c r="O2229" s="30">
        <v>0</v>
      </c>
    </row>
    <row r="2230" spans="1:15" ht="56.25" x14ac:dyDescent="0.25">
      <c r="A2230" s="25">
        <f t="shared" ref="A2230" si="834">A2229+1</f>
        <v>2146</v>
      </c>
      <c r="B2230" s="22">
        <f t="shared" si="828"/>
        <v>6</v>
      </c>
      <c r="C2230" s="23">
        <v>2325</v>
      </c>
      <c r="D2230" s="36" t="s">
        <v>4001</v>
      </c>
      <c r="E2230" s="19" t="s">
        <v>26</v>
      </c>
      <c r="F2230" s="19" t="s">
        <v>4002</v>
      </c>
      <c r="G2230" s="19" t="s">
        <v>3992</v>
      </c>
      <c r="H2230" s="18" t="s">
        <v>3993</v>
      </c>
      <c r="I2230" s="30">
        <v>200</v>
      </c>
      <c r="J2230" s="30">
        <v>100</v>
      </c>
      <c r="K2230" s="30">
        <v>0</v>
      </c>
      <c r="L2230" s="30">
        <v>50</v>
      </c>
      <c r="M2230" s="30">
        <v>40</v>
      </c>
      <c r="N2230" s="30">
        <v>10</v>
      </c>
      <c r="O2230" s="30">
        <v>0</v>
      </c>
    </row>
    <row r="2231" spans="1:15" ht="60.75" x14ac:dyDescent="0.25">
      <c r="A2231" s="25">
        <f t="shared" ref="A2231" si="835">A2230+1</f>
        <v>2147</v>
      </c>
      <c r="B2231" s="22">
        <f t="shared" si="828"/>
        <v>7</v>
      </c>
      <c r="C2231" s="23">
        <v>2550</v>
      </c>
      <c r="D2231" s="36" t="s">
        <v>4003</v>
      </c>
      <c r="E2231" s="19" t="s">
        <v>26</v>
      </c>
      <c r="F2231" s="19" t="s">
        <v>257</v>
      </c>
      <c r="G2231" s="19" t="s">
        <v>3992</v>
      </c>
      <c r="H2231" s="18" t="s">
        <v>3993</v>
      </c>
      <c r="I2231" s="30">
        <v>340.4</v>
      </c>
      <c r="J2231" s="30">
        <v>170.2</v>
      </c>
      <c r="K2231" s="30">
        <v>0</v>
      </c>
      <c r="L2231" s="30">
        <v>95.2</v>
      </c>
      <c r="M2231" s="30">
        <v>60</v>
      </c>
      <c r="N2231" s="30">
        <v>0</v>
      </c>
      <c r="O2231" s="30">
        <v>15</v>
      </c>
    </row>
    <row r="2232" spans="1:15" ht="56.25" x14ac:dyDescent="0.25">
      <c r="A2232" s="25">
        <f t="shared" ref="A2232" si="836">A2231+1</f>
        <v>2148</v>
      </c>
      <c r="B2232" s="22">
        <f t="shared" si="828"/>
        <v>8</v>
      </c>
      <c r="C2232" s="23">
        <v>526</v>
      </c>
      <c r="D2232" s="36" t="s">
        <v>4004</v>
      </c>
      <c r="E2232" s="19" t="s">
        <v>24</v>
      </c>
      <c r="F2232" s="19" t="s">
        <v>4005</v>
      </c>
      <c r="G2232" s="19" t="s">
        <v>3992</v>
      </c>
      <c r="H2232" s="18" t="s">
        <v>3993</v>
      </c>
      <c r="I2232" s="30">
        <v>110</v>
      </c>
      <c r="J2232" s="30">
        <v>55</v>
      </c>
      <c r="K2232" s="30">
        <v>0</v>
      </c>
      <c r="L2232" s="30">
        <v>44</v>
      </c>
      <c r="M2232" s="30">
        <v>0</v>
      </c>
      <c r="N2232" s="30">
        <v>11</v>
      </c>
      <c r="O2232" s="30">
        <v>0</v>
      </c>
    </row>
    <row r="2233" spans="1:15" ht="56.25" x14ac:dyDescent="0.25">
      <c r="A2233" s="25">
        <f t="shared" ref="A2233" si="837">A2232+1</f>
        <v>2149</v>
      </c>
      <c r="B2233" s="22">
        <f t="shared" si="828"/>
        <v>9</v>
      </c>
      <c r="C2233" s="23">
        <v>1561</v>
      </c>
      <c r="D2233" s="36" t="s">
        <v>4006</v>
      </c>
      <c r="E2233" s="19" t="s">
        <v>24</v>
      </c>
      <c r="F2233" s="19" t="s">
        <v>18</v>
      </c>
      <c r="G2233" s="19" t="s">
        <v>3992</v>
      </c>
      <c r="H2233" s="18" t="s">
        <v>3993</v>
      </c>
      <c r="I2233" s="30">
        <v>102</v>
      </c>
      <c r="J2233" s="30">
        <v>50</v>
      </c>
      <c r="K2233" s="30">
        <v>0</v>
      </c>
      <c r="L2233" s="30">
        <v>37</v>
      </c>
      <c r="M2233" s="30">
        <v>0</v>
      </c>
      <c r="N2233" s="30">
        <v>15</v>
      </c>
      <c r="O2233" s="30">
        <v>0</v>
      </c>
    </row>
    <row r="2234" spans="1:15" ht="56.25" x14ac:dyDescent="0.25">
      <c r="A2234" s="25">
        <f t="shared" ref="A2234" si="838">A2233+1</f>
        <v>2150</v>
      </c>
      <c r="B2234" s="22">
        <f t="shared" si="828"/>
        <v>10</v>
      </c>
      <c r="C2234" s="23">
        <v>1744</v>
      </c>
      <c r="D2234" s="36" t="s">
        <v>4007</v>
      </c>
      <c r="E2234" s="19" t="s">
        <v>24</v>
      </c>
      <c r="F2234" s="19" t="s">
        <v>23</v>
      </c>
      <c r="G2234" s="19" t="s">
        <v>3992</v>
      </c>
      <c r="H2234" s="18" t="s">
        <v>3993</v>
      </c>
      <c r="I2234" s="30">
        <v>103.164</v>
      </c>
      <c r="J2234" s="30">
        <v>50</v>
      </c>
      <c r="K2234" s="30">
        <v>0</v>
      </c>
      <c r="L2234" s="30">
        <v>40</v>
      </c>
      <c r="M2234" s="30">
        <v>0</v>
      </c>
      <c r="N2234" s="30">
        <v>13.164</v>
      </c>
      <c r="O2234" s="30">
        <v>0</v>
      </c>
    </row>
    <row r="2235" spans="1:15" ht="75" x14ac:dyDescent="0.25">
      <c r="A2235" s="25">
        <f t="shared" ref="A2235" si="839">A2234+1</f>
        <v>2151</v>
      </c>
      <c r="B2235" s="22">
        <f t="shared" si="828"/>
        <v>11</v>
      </c>
      <c r="C2235" s="23">
        <v>2233</v>
      </c>
      <c r="D2235" s="36" t="s">
        <v>4173</v>
      </c>
      <c r="E2235" s="19" t="s">
        <v>24</v>
      </c>
      <c r="F2235" s="19" t="s">
        <v>4008</v>
      </c>
      <c r="G2235" s="19" t="s">
        <v>3992</v>
      </c>
      <c r="H2235" s="18" t="s">
        <v>3993</v>
      </c>
      <c r="I2235" s="30">
        <v>199.697</v>
      </c>
      <c r="J2235" s="30">
        <v>90</v>
      </c>
      <c r="K2235" s="30">
        <v>0</v>
      </c>
      <c r="L2235" s="30">
        <v>80.697000000000003</v>
      </c>
      <c r="M2235" s="30">
        <v>0</v>
      </c>
      <c r="N2235" s="30">
        <v>24</v>
      </c>
      <c r="O2235" s="30">
        <v>5</v>
      </c>
    </row>
    <row r="2236" spans="1:15" ht="49.5" customHeight="1" x14ac:dyDescent="0.25">
      <c r="A2236" s="25">
        <f t="shared" ref="A2236" si="840">A2235+1</f>
        <v>2152</v>
      </c>
      <c r="B2236" s="22">
        <f t="shared" si="828"/>
        <v>12</v>
      </c>
      <c r="C2236" s="23">
        <v>2556</v>
      </c>
      <c r="D2236" s="36" t="s">
        <v>4009</v>
      </c>
      <c r="E2236" s="19" t="s">
        <v>24</v>
      </c>
      <c r="F2236" s="19" t="s">
        <v>4172</v>
      </c>
      <c r="G2236" s="19" t="s">
        <v>3992</v>
      </c>
      <c r="H2236" s="18" t="s">
        <v>4010</v>
      </c>
      <c r="I2236" s="30">
        <v>154.346</v>
      </c>
      <c r="J2236" s="30">
        <v>75</v>
      </c>
      <c r="K2236" s="30">
        <v>0</v>
      </c>
      <c r="L2236" s="30">
        <v>26.01</v>
      </c>
      <c r="M2236" s="30">
        <v>35</v>
      </c>
      <c r="N2236" s="30">
        <v>0</v>
      </c>
      <c r="O2236" s="30">
        <v>18.335999999999999</v>
      </c>
    </row>
    <row r="2237" spans="1:15" ht="40.5" x14ac:dyDescent="0.25">
      <c r="A2237" s="25">
        <f t="shared" ref="A2237" si="841">A2236+1</f>
        <v>2153</v>
      </c>
      <c r="B2237" s="22">
        <f t="shared" si="828"/>
        <v>13</v>
      </c>
      <c r="C2237" s="23">
        <v>348</v>
      </c>
      <c r="D2237" s="36" t="s">
        <v>4011</v>
      </c>
      <c r="E2237" s="19" t="s">
        <v>127</v>
      </c>
      <c r="F2237" s="19" t="s">
        <v>234</v>
      </c>
      <c r="G2237" s="19" t="s">
        <v>3992</v>
      </c>
      <c r="H2237" s="18" t="s">
        <v>4012</v>
      </c>
      <c r="I2237" s="30">
        <v>291.04399999999998</v>
      </c>
      <c r="J2237" s="30">
        <v>116.4</v>
      </c>
      <c r="K2237" s="30">
        <v>0</v>
      </c>
      <c r="L2237" s="30">
        <v>116.4</v>
      </c>
      <c r="M2237" s="30">
        <v>0</v>
      </c>
      <c r="N2237" s="30">
        <v>53.548999999999999</v>
      </c>
      <c r="O2237" s="30">
        <v>4.6950000000000003</v>
      </c>
    </row>
    <row r="2238" spans="1:15" ht="56.25" x14ac:dyDescent="0.25">
      <c r="A2238" s="25">
        <f t="shared" ref="A2238" si="842">A2237+1</f>
        <v>2154</v>
      </c>
      <c r="B2238" s="22">
        <f t="shared" si="828"/>
        <v>14</v>
      </c>
      <c r="C2238" s="23">
        <v>370</v>
      </c>
      <c r="D2238" s="36" t="s">
        <v>4013</v>
      </c>
      <c r="E2238" s="19" t="s">
        <v>127</v>
      </c>
      <c r="F2238" s="19" t="s">
        <v>4014</v>
      </c>
      <c r="G2238" s="19" t="s">
        <v>3992</v>
      </c>
      <c r="H2238" s="18" t="s">
        <v>4015</v>
      </c>
      <c r="I2238" s="30">
        <v>100.02</v>
      </c>
      <c r="J2238" s="30">
        <v>40</v>
      </c>
      <c r="K2238" s="30">
        <v>0</v>
      </c>
      <c r="L2238" s="30">
        <v>35</v>
      </c>
      <c r="M2238" s="30">
        <v>12.02</v>
      </c>
      <c r="N2238" s="30">
        <v>13</v>
      </c>
      <c r="O2238" s="30">
        <v>0</v>
      </c>
    </row>
    <row r="2239" spans="1:15" ht="56.25" x14ac:dyDescent="0.25">
      <c r="A2239" s="25">
        <f t="shared" ref="A2239" si="843">A2238+1</f>
        <v>2155</v>
      </c>
      <c r="B2239" s="22">
        <f t="shared" si="828"/>
        <v>15</v>
      </c>
      <c r="C2239" s="23">
        <v>459</v>
      </c>
      <c r="D2239" s="36" t="s">
        <v>4016</v>
      </c>
      <c r="E2239" s="19" t="s">
        <v>127</v>
      </c>
      <c r="F2239" s="19" t="s">
        <v>4017</v>
      </c>
      <c r="G2239" s="19" t="s">
        <v>3992</v>
      </c>
      <c r="H2239" s="18" t="s">
        <v>3993</v>
      </c>
      <c r="I2239" s="30">
        <v>422</v>
      </c>
      <c r="J2239" s="30">
        <v>187</v>
      </c>
      <c r="K2239" s="30">
        <v>0</v>
      </c>
      <c r="L2239" s="30">
        <v>150</v>
      </c>
      <c r="M2239" s="30">
        <v>0</v>
      </c>
      <c r="N2239" s="30">
        <v>47.27</v>
      </c>
      <c r="O2239" s="30">
        <v>37.729999999999997</v>
      </c>
    </row>
    <row r="2240" spans="1:15" ht="56.25" x14ac:dyDescent="0.25">
      <c r="A2240" s="25">
        <f t="shared" ref="A2240" si="844">A2239+1</f>
        <v>2156</v>
      </c>
      <c r="B2240" s="22">
        <f t="shared" si="828"/>
        <v>16</v>
      </c>
      <c r="C2240" s="23">
        <v>1438</v>
      </c>
      <c r="D2240" s="36" t="s">
        <v>4018</v>
      </c>
      <c r="E2240" s="19" t="s">
        <v>127</v>
      </c>
      <c r="F2240" s="19" t="s">
        <v>4019</v>
      </c>
      <c r="G2240" s="19" t="s">
        <v>3992</v>
      </c>
      <c r="H2240" s="18" t="s">
        <v>4012</v>
      </c>
      <c r="I2240" s="30">
        <v>157.4</v>
      </c>
      <c r="J2240" s="30">
        <v>62.96</v>
      </c>
      <c r="K2240" s="30">
        <v>0</v>
      </c>
      <c r="L2240" s="30">
        <v>47.22</v>
      </c>
      <c r="M2240" s="30">
        <v>0</v>
      </c>
      <c r="N2240" s="30">
        <v>47.22</v>
      </c>
      <c r="O2240" s="30">
        <v>0</v>
      </c>
    </row>
    <row r="2241" spans="1:15" ht="75" x14ac:dyDescent="0.25">
      <c r="A2241" s="25">
        <f t="shared" ref="A2241" si="845">A2240+1</f>
        <v>2157</v>
      </c>
      <c r="B2241" s="22">
        <f t="shared" ref="B2241:B2246" si="846">B2240+1</f>
        <v>17</v>
      </c>
      <c r="C2241" s="23">
        <v>1754</v>
      </c>
      <c r="D2241" s="36" t="s">
        <v>4020</v>
      </c>
      <c r="E2241" s="19" t="s">
        <v>127</v>
      </c>
      <c r="F2241" s="19" t="s">
        <v>4021</v>
      </c>
      <c r="G2241" s="19" t="s">
        <v>3992</v>
      </c>
      <c r="H2241" s="18" t="s">
        <v>3993</v>
      </c>
      <c r="I2241" s="30">
        <v>465</v>
      </c>
      <c r="J2241" s="30">
        <v>150</v>
      </c>
      <c r="K2241" s="30">
        <v>0</v>
      </c>
      <c r="L2241" s="30">
        <v>80</v>
      </c>
      <c r="M2241" s="30">
        <v>235</v>
      </c>
      <c r="N2241" s="30">
        <v>0</v>
      </c>
      <c r="O2241" s="30">
        <v>0</v>
      </c>
    </row>
    <row r="2242" spans="1:15" ht="60.75" x14ac:dyDescent="0.25">
      <c r="A2242" s="25">
        <f t="shared" ref="A2242" si="847">A2241+1</f>
        <v>2158</v>
      </c>
      <c r="B2242" s="22">
        <f t="shared" si="846"/>
        <v>18</v>
      </c>
      <c r="C2242" s="23">
        <v>1760</v>
      </c>
      <c r="D2242" s="36" t="s">
        <v>4022</v>
      </c>
      <c r="E2242" s="19" t="s">
        <v>127</v>
      </c>
      <c r="F2242" s="19" t="s">
        <v>37</v>
      </c>
      <c r="G2242" s="19" t="s">
        <v>3992</v>
      </c>
      <c r="H2242" s="18" t="s">
        <v>3993</v>
      </c>
      <c r="I2242" s="30">
        <v>220.72900000000001</v>
      </c>
      <c r="J2242" s="30">
        <v>69</v>
      </c>
      <c r="K2242" s="30">
        <v>0</v>
      </c>
      <c r="L2242" s="30">
        <v>40</v>
      </c>
      <c r="M2242" s="30">
        <v>111.729</v>
      </c>
      <c r="N2242" s="30">
        <v>0</v>
      </c>
      <c r="O2242" s="30">
        <v>0</v>
      </c>
    </row>
    <row r="2243" spans="1:15" ht="66" customHeight="1" x14ac:dyDescent="0.25">
      <c r="A2243" s="25">
        <f t="shared" ref="A2243" si="848">A2242+1</f>
        <v>2159</v>
      </c>
      <c r="B2243" s="22">
        <f t="shared" si="846"/>
        <v>19</v>
      </c>
      <c r="C2243" s="23">
        <v>2034</v>
      </c>
      <c r="D2243" s="36" t="s">
        <v>4023</v>
      </c>
      <c r="E2243" s="19" t="s">
        <v>127</v>
      </c>
      <c r="F2243" s="19" t="s">
        <v>20</v>
      </c>
      <c r="G2243" s="19" t="s">
        <v>3992</v>
      </c>
      <c r="H2243" s="18" t="s">
        <v>4012</v>
      </c>
      <c r="I2243" s="30">
        <v>299.98700000000002</v>
      </c>
      <c r="J2243" s="30">
        <v>135</v>
      </c>
      <c r="K2243" s="30">
        <v>0</v>
      </c>
      <c r="L2243" s="30">
        <v>117.999</v>
      </c>
      <c r="M2243" s="30">
        <v>30</v>
      </c>
      <c r="N2243" s="30">
        <v>16.988</v>
      </c>
      <c r="O2243" s="30">
        <v>0</v>
      </c>
    </row>
    <row r="2244" spans="1:15" ht="58.5" customHeight="1" x14ac:dyDescent="0.25">
      <c r="A2244" s="25">
        <f t="shared" ref="A2244" si="849">A2243+1</f>
        <v>2160</v>
      </c>
      <c r="B2244" s="22">
        <f t="shared" si="846"/>
        <v>20</v>
      </c>
      <c r="C2244" s="23">
        <v>2213</v>
      </c>
      <c r="D2244" s="36" t="s">
        <v>4024</v>
      </c>
      <c r="E2244" s="19" t="s">
        <v>127</v>
      </c>
      <c r="F2244" s="19" t="s">
        <v>4068</v>
      </c>
      <c r="G2244" s="19" t="s">
        <v>3992</v>
      </c>
      <c r="H2244" s="18" t="s">
        <v>4010</v>
      </c>
      <c r="I2244" s="30">
        <v>111.15</v>
      </c>
      <c r="J2244" s="30">
        <v>55.575000000000003</v>
      </c>
      <c r="K2244" s="30">
        <v>0</v>
      </c>
      <c r="L2244" s="30">
        <v>30.574999999999999</v>
      </c>
      <c r="M2244" s="30">
        <v>25</v>
      </c>
      <c r="N2244" s="30">
        <v>0</v>
      </c>
      <c r="O2244" s="30">
        <v>0</v>
      </c>
    </row>
    <row r="2245" spans="1:15" ht="40.5" x14ac:dyDescent="0.25">
      <c r="A2245" s="25">
        <f t="shared" ref="A2245" si="850">A2244+1</f>
        <v>2161</v>
      </c>
      <c r="B2245" s="22">
        <f t="shared" si="846"/>
        <v>21</v>
      </c>
      <c r="C2245" s="23">
        <v>2304</v>
      </c>
      <c r="D2245" s="36" t="s">
        <v>4025</v>
      </c>
      <c r="E2245" s="19" t="s">
        <v>127</v>
      </c>
      <c r="F2245" s="19" t="s">
        <v>20</v>
      </c>
      <c r="G2245" s="19" t="s">
        <v>3992</v>
      </c>
      <c r="H2245" s="18" t="s">
        <v>4026</v>
      </c>
      <c r="I2245" s="30">
        <v>153.613</v>
      </c>
      <c r="J2245" s="30">
        <v>60</v>
      </c>
      <c r="K2245" s="30">
        <v>0</v>
      </c>
      <c r="L2245" s="30">
        <v>53.613</v>
      </c>
      <c r="M2245" s="30">
        <v>0</v>
      </c>
      <c r="N2245" s="30">
        <v>40</v>
      </c>
      <c r="O2245" s="30">
        <v>0</v>
      </c>
    </row>
    <row r="2246" spans="1:15" ht="48" customHeight="1" x14ac:dyDescent="0.25">
      <c r="A2246" s="25">
        <f t="shared" ref="A2246" si="851">A2245+1</f>
        <v>2162</v>
      </c>
      <c r="B2246" s="22">
        <f t="shared" si="846"/>
        <v>22</v>
      </c>
      <c r="C2246" s="23">
        <v>2518</v>
      </c>
      <c r="D2246" s="36" t="s">
        <v>4027</v>
      </c>
      <c r="E2246" s="19" t="s">
        <v>127</v>
      </c>
      <c r="F2246" s="19" t="s">
        <v>20</v>
      </c>
      <c r="G2246" s="19" t="s">
        <v>3992</v>
      </c>
      <c r="H2246" s="18" t="s">
        <v>4026</v>
      </c>
      <c r="I2246" s="30">
        <v>272.35899999999998</v>
      </c>
      <c r="J2246" s="30">
        <v>100</v>
      </c>
      <c r="K2246" s="30">
        <v>0</v>
      </c>
      <c r="L2246" s="30">
        <v>102.35899999999999</v>
      </c>
      <c r="M2246" s="30">
        <v>50</v>
      </c>
      <c r="N2246" s="30">
        <v>20</v>
      </c>
      <c r="O2246" s="30">
        <v>0</v>
      </c>
    </row>
    <row r="2247" spans="1:15" s="10" customFormat="1" ht="20.25" x14ac:dyDescent="0.3">
      <c r="A2247" s="26"/>
      <c r="B2247" s="6">
        <v>11</v>
      </c>
      <c r="C2247" s="6"/>
      <c r="D2247" s="7" t="s">
        <v>4028</v>
      </c>
      <c r="E2247" s="20"/>
      <c r="F2247" s="20"/>
      <c r="G2247" s="20"/>
      <c r="H2247" s="20"/>
      <c r="I2247" s="11">
        <f t="shared" ref="I2247:O2247" si="852">SUM(I2248:I2258)</f>
        <v>3316.4050000000002</v>
      </c>
      <c r="J2247" s="11">
        <f t="shared" si="852"/>
        <v>1658.1979999999999</v>
      </c>
      <c r="K2247" s="11">
        <f t="shared" si="852"/>
        <v>0</v>
      </c>
      <c r="L2247" s="11">
        <f t="shared" si="852"/>
        <v>846.745</v>
      </c>
      <c r="M2247" s="11">
        <f t="shared" si="852"/>
        <v>683.91899999999998</v>
      </c>
      <c r="N2247" s="11">
        <f t="shared" si="852"/>
        <v>116.16499999999999</v>
      </c>
      <c r="O2247" s="11">
        <f t="shared" si="852"/>
        <v>11.378</v>
      </c>
    </row>
    <row r="2248" spans="1:15" ht="45.75" customHeight="1" x14ac:dyDescent="0.25">
      <c r="A2248" s="25">
        <f>A2246+1</f>
        <v>2163</v>
      </c>
      <c r="B2248" s="22">
        <v>1</v>
      </c>
      <c r="C2248" s="23">
        <v>350</v>
      </c>
      <c r="D2248" s="36" t="s">
        <v>4029</v>
      </c>
      <c r="E2248" s="19" t="s">
        <v>6</v>
      </c>
      <c r="F2248" s="19" t="s">
        <v>98</v>
      </c>
      <c r="G2248" s="19" t="s">
        <v>4030</v>
      </c>
      <c r="H2248" s="18" t="s">
        <v>4031</v>
      </c>
      <c r="I2248" s="30">
        <v>399.99900000000002</v>
      </c>
      <c r="J2248" s="30">
        <v>199.999</v>
      </c>
      <c r="K2248" s="30">
        <v>0</v>
      </c>
      <c r="L2248" s="30">
        <v>98</v>
      </c>
      <c r="M2248" s="30">
        <v>102</v>
      </c>
      <c r="N2248" s="30">
        <v>0</v>
      </c>
      <c r="O2248" s="30">
        <v>0</v>
      </c>
    </row>
    <row r="2249" spans="1:15" ht="60.75" x14ac:dyDescent="0.25">
      <c r="A2249" s="25">
        <f t="shared" ref="A2249:B2251" si="853">A2248+1</f>
        <v>2164</v>
      </c>
      <c r="B2249" s="22">
        <f>B2248+1</f>
        <v>2</v>
      </c>
      <c r="C2249" s="23">
        <v>1151</v>
      </c>
      <c r="D2249" s="36" t="s">
        <v>4032</v>
      </c>
      <c r="E2249" s="19" t="s">
        <v>6</v>
      </c>
      <c r="F2249" s="19" t="s">
        <v>4033</v>
      </c>
      <c r="G2249" s="19" t="s">
        <v>4030</v>
      </c>
      <c r="H2249" s="18" t="s">
        <v>4034</v>
      </c>
      <c r="I2249" s="30">
        <v>173.90700000000001</v>
      </c>
      <c r="J2249" s="30">
        <v>86.953999999999994</v>
      </c>
      <c r="K2249" s="30">
        <v>0</v>
      </c>
      <c r="L2249" s="30">
        <v>42.953000000000003</v>
      </c>
      <c r="M2249" s="30">
        <v>44</v>
      </c>
      <c r="N2249" s="30">
        <v>0</v>
      </c>
      <c r="O2249" s="30">
        <v>0</v>
      </c>
    </row>
    <row r="2250" spans="1:15" ht="62.25" customHeight="1" x14ac:dyDescent="0.25">
      <c r="A2250" s="25">
        <f t="shared" si="853"/>
        <v>2165</v>
      </c>
      <c r="B2250" s="22">
        <f>B2249+1</f>
        <v>3</v>
      </c>
      <c r="C2250" s="23">
        <v>1382</v>
      </c>
      <c r="D2250" s="36" t="s">
        <v>4035</v>
      </c>
      <c r="E2250" s="19" t="s">
        <v>26</v>
      </c>
      <c r="F2250" s="19" t="s">
        <v>251</v>
      </c>
      <c r="G2250" s="19" t="s">
        <v>4030</v>
      </c>
      <c r="H2250" s="18" t="s">
        <v>4036</v>
      </c>
      <c r="I2250" s="30">
        <v>284.80200000000002</v>
      </c>
      <c r="J2250" s="30">
        <v>142.40100000000001</v>
      </c>
      <c r="K2250" s="30">
        <v>0</v>
      </c>
      <c r="L2250" s="30">
        <v>70.400999999999996</v>
      </c>
      <c r="M2250" s="30">
        <v>24.835000000000001</v>
      </c>
      <c r="N2250" s="30">
        <v>47.164999999999999</v>
      </c>
      <c r="O2250" s="30">
        <v>0</v>
      </c>
    </row>
    <row r="2251" spans="1:15" ht="40.5" x14ac:dyDescent="0.25">
      <c r="A2251" s="25">
        <f t="shared" si="853"/>
        <v>2166</v>
      </c>
      <c r="B2251" s="22">
        <f t="shared" si="853"/>
        <v>4</v>
      </c>
      <c r="C2251" s="23">
        <v>1336</v>
      </c>
      <c r="D2251" s="36" t="s">
        <v>4037</v>
      </c>
      <c r="E2251" s="19" t="s">
        <v>24</v>
      </c>
      <c r="F2251" s="19" t="s">
        <v>246</v>
      </c>
      <c r="G2251" s="19" t="s">
        <v>4030</v>
      </c>
      <c r="H2251" s="18" t="s">
        <v>730</v>
      </c>
      <c r="I2251" s="30">
        <v>139.685</v>
      </c>
      <c r="J2251" s="30">
        <v>69.84</v>
      </c>
      <c r="K2251" s="30">
        <v>0</v>
      </c>
      <c r="L2251" s="30">
        <v>33.844999999999999</v>
      </c>
      <c r="M2251" s="30">
        <v>30</v>
      </c>
      <c r="N2251" s="30">
        <v>6</v>
      </c>
      <c r="O2251" s="30">
        <v>0</v>
      </c>
    </row>
    <row r="2252" spans="1:15" ht="60.75" x14ac:dyDescent="0.25">
      <c r="A2252" s="25">
        <f t="shared" ref="A2252" si="854">A2251+1</f>
        <v>2167</v>
      </c>
      <c r="B2252" s="22">
        <f t="shared" ref="B2252" si="855">B2251+1</f>
        <v>5</v>
      </c>
      <c r="C2252" s="23">
        <v>502</v>
      </c>
      <c r="D2252" s="36" t="s">
        <v>4040</v>
      </c>
      <c r="E2252" s="19" t="s">
        <v>127</v>
      </c>
      <c r="F2252" s="19" t="s">
        <v>98</v>
      </c>
      <c r="G2252" s="19" t="s">
        <v>4030</v>
      </c>
      <c r="H2252" s="18" t="s">
        <v>4031</v>
      </c>
      <c r="I2252" s="30">
        <v>208.785</v>
      </c>
      <c r="J2252" s="30">
        <v>104.392</v>
      </c>
      <c r="K2252" s="30">
        <v>0</v>
      </c>
      <c r="L2252" s="30">
        <v>61.393000000000001</v>
      </c>
      <c r="M2252" s="30">
        <v>25</v>
      </c>
      <c r="N2252" s="30">
        <v>18</v>
      </c>
      <c r="O2252" s="30">
        <v>0</v>
      </c>
    </row>
    <row r="2253" spans="1:15" ht="75" x14ac:dyDescent="0.25">
      <c r="A2253" s="25">
        <f t="shared" ref="A2253" si="856">A2252+1</f>
        <v>2168</v>
      </c>
      <c r="B2253" s="22">
        <f t="shared" ref="A2253:B2289" si="857">B2252+1</f>
        <v>6</v>
      </c>
      <c r="C2253" s="23">
        <v>541</v>
      </c>
      <c r="D2253" s="36" t="s">
        <v>4041</v>
      </c>
      <c r="E2253" s="19" t="s">
        <v>127</v>
      </c>
      <c r="F2253" s="19" t="s">
        <v>4042</v>
      </c>
      <c r="G2253" s="19" t="s">
        <v>4030</v>
      </c>
      <c r="H2253" s="18" t="s">
        <v>4031</v>
      </c>
      <c r="I2253" s="30">
        <v>353.50799999999998</v>
      </c>
      <c r="J2253" s="30">
        <v>176.75399999999999</v>
      </c>
      <c r="K2253" s="30">
        <v>0</v>
      </c>
      <c r="L2253" s="30">
        <v>87.67</v>
      </c>
      <c r="M2253" s="30">
        <v>89.084000000000003</v>
      </c>
      <c r="N2253" s="30">
        <v>0</v>
      </c>
      <c r="O2253" s="30">
        <v>0</v>
      </c>
    </row>
    <row r="2254" spans="1:15" ht="93.75" x14ac:dyDescent="0.25">
      <c r="A2254" s="25">
        <f t="shared" ref="A2254" si="858">A2253+1</f>
        <v>2169</v>
      </c>
      <c r="B2254" s="22">
        <f t="shared" si="857"/>
        <v>7</v>
      </c>
      <c r="C2254" s="23">
        <v>1186</v>
      </c>
      <c r="D2254" s="36" t="s">
        <v>4043</v>
      </c>
      <c r="E2254" s="19" t="s">
        <v>127</v>
      </c>
      <c r="F2254" s="19" t="s">
        <v>4044</v>
      </c>
      <c r="G2254" s="19" t="s">
        <v>4030</v>
      </c>
      <c r="H2254" s="18" t="s">
        <v>4031</v>
      </c>
      <c r="I2254" s="30">
        <v>499.99700000000001</v>
      </c>
      <c r="J2254" s="30">
        <v>249.99799999999999</v>
      </c>
      <c r="K2254" s="30">
        <v>0</v>
      </c>
      <c r="L2254" s="30">
        <v>119.999</v>
      </c>
      <c r="M2254" s="30">
        <v>130</v>
      </c>
      <c r="N2254" s="30">
        <v>0</v>
      </c>
      <c r="O2254" s="30">
        <v>0</v>
      </c>
    </row>
    <row r="2255" spans="1:15" ht="49.5" customHeight="1" x14ac:dyDescent="0.25">
      <c r="A2255" s="25">
        <f t="shared" ref="A2255" si="859">A2254+1</f>
        <v>2170</v>
      </c>
      <c r="B2255" s="22">
        <f t="shared" si="857"/>
        <v>8</v>
      </c>
      <c r="C2255" s="23">
        <v>246</v>
      </c>
      <c r="D2255" s="36" t="s">
        <v>4045</v>
      </c>
      <c r="E2255" s="19" t="s">
        <v>22</v>
      </c>
      <c r="F2255" s="19" t="s">
        <v>4046</v>
      </c>
      <c r="G2255" s="19" t="s">
        <v>4030</v>
      </c>
      <c r="H2255" s="18" t="s">
        <v>4047</v>
      </c>
      <c r="I2255" s="30">
        <v>438.04500000000002</v>
      </c>
      <c r="J2255" s="30">
        <v>219.02199999999999</v>
      </c>
      <c r="K2255" s="30">
        <v>0</v>
      </c>
      <c r="L2255" s="30">
        <v>109.023</v>
      </c>
      <c r="M2255" s="30">
        <v>85</v>
      </c>
      <c r="N2255" s="30">
        <v>25</v>
      </c>
      <c r="O2255" s="30">
        <v>0</v>
      </c>
    </row>
    <row r="2256" spans="1:15" ht="40.5" x14ac:dyDescent="0.25">
      <c r="A2256" s="25">
        <f t="shared" si="857"/>
        <v>2171</v>
      </c>
      <c r="B2256" s="22">
        <f t="shared" ref="B2256:B2258" si="860">B2255+1</f>
        <v>9</v>
      </c>
      <c r="C2256" s="23">
        <v>264</v>
      </c>
      <c r="D2256" s="36" t="s">
        <v>4048</v>
      </c>
      <c r="E2256" s="19" t="s">
        <v>22</v>
      </c>
      <c r="F2256" s="19" t="s">
        <v>246</v>
      </c>
      <c r="G2256" s="19" t="s">
        <v>4030</v>
      </c>
      <c r="H2256" s="18" t="s">
        <v>730</v>
      </c>
      <c r="I2256" s="30">
        <v>339.21499999999997</v>
      </c>
      <c r="J2256" s="30">
        <v>169.607</v>
      </c>
      <c r="K2256" s="30">
        <v>0</v>
      </c>
      <c r="L2256" s="30">
        <v>84.23</v>
      </c>
      <c r="M2256" s="30">
        <v>54</v>
      </c>
      <c r="N2256" s="30">
        <v>20</v>
      </c>
      <c r="O2256" s="30">
        <v>11.378</v>
      </c>
    </row>
    <row r="2257" spans="1:15" ht="40.5" x14ac:dyDescent="0.25">
      <c r="A2257" s="25">
        <f t="shared" si="857"/>
        <v>2172</v>
      </c>
      <c r="B2257" s="22">
        <f t="shared" si="860"/>
        <v>10</v>
      </c>
      <c r="C2257" s="23">
        <v>1826</v>
      </c>
      <c r="D2257" s="36" t="s">
        <v>4049</v>
      </c>
      <c r="E2257" s="19" t="s">
        <v>22</v>
      </c>
      <c r="F2257" s="19" t="s">
        <v>236</v>
      </c>
      <c r="G2257" s="19" t="s">
        <v>4030</v>
      </c>
      <c r="H2257" s="18" t="s">
        <v>4031</v>
      </c>
      <c r="I2257" s="30">
        <v>360</v>
      </c>
      <c r="J2257" s="30">
        <v>180</v>
      </c>
      <c r="K2257" s="30">
        <v>0</v>
      </c>
      <c r="L2257" s="30">
        <v>104</v>
      </c>
      <c r="M2257" s="30">
        <v>76</v>
      </c>
      <c r="N2257" s="30">
        <v>0</v>
      </c>
      <c r="O2257" s="30">
        <v>0</v>
      </c>
    </row>
    <row r="2258" spans="1:15" ht="37.5" x14ac:dyDescent="0.25">
      <c r="A2258" s="25">
        <f t="shared" si="857"/>
        <v>2173</v>
      </c>
      <c r="B2258" s="22">
        <f t="shared" si="860"/>
        <v>11</v>
      </c>
      <c r="C2258" s="23">
        <v>1829</v>
      </c>
      <c r="D2258" s="36" t="s">
        <v>4050</v>
      </c>
      <c r="E2258" s="19" t="s">
        <v>22</v>
      </c>
      <c r="F2258" s="19" t="s">
        <v>236</v>
      </c>
      <c r="G2258" s="19" t="s">
        <v>4030</v>
      </c>
      <c r="H2258" s="18" t="s">
        <v>4031</v>
      </c>
      <c r="I2258" s="30">
        <v>118.462</v>
      </c>
      <c r="J2258" s="30">
        <v>59.231000000000002</v>
      </c>
      <c r="K2258" s="30">
        <v>0</v>
      </c>
      <c r="L2258" s="30">
        <v>35.231000000000002</v>
      </c>
      <c r="M2258" s="30">
        <v>24</v>
      </c>
      <c r="N2258" s="30">
        <v>0</v>
      </c>
      <c r="O2258" s="30">
        <v>0</v>
      </c>
    </row>
    <row r="2259" spans="1:15" s="10" customFormat="1" ht="20.25" x14ac:dyDescent="0.3">
      <c r="A2259" s="26"/>
      <c r="B2259" s="6">
        <v>8</v>
      </c>
      <c r="C2259" s="6"/>
      <c r="D2259" s="7" t="s">
        <v>4067</v>
      </c>
      <c r="E2259" s="20"/>
      <c r="F2259" s="20"/>
      <c r="G2259" s="20"/>
      <c r="H2259" s="20"/>
      <c r="I2259" s="11">
        <f t="shared" ref="I2259:O2259" si="861">SUM(I2260:I2267)</f>
        <v>3775.2129999999997</v>
      </c>
      <c r="J2259" s="11">
        <f t="shared" si="861"/>
        <v>1635.8430000000001</v>
      </c>
      <c r="K2259" s="11">
        <f t="shared" si="861"/>
        <v>0</v>
      </c>
      <c r="L2259" s="11">
        <f t="shared" si="861"/>
        <v>1274.7320000000002</v>
      </c>
      <c r="M2259" s="11">
        <f t="shared" si="861"/>
        <v>719</v>
      </c>
      <c r="N2259" s="11">
        <f t="shared" si="861"/>
        <v>139.54000000000002</v>
      </c>
      <c r="O2259" s="11">
        <f t="shared" si="861"/>
        <v>6.0979999999999999</v>
      </c>
    </row>
    <row r="2260" spans="1:15" ht="40.5" x14ac:dyDescent="0.25">
      <c r="A2260" s="25">
        <f>A2258+1</f>
        <v>2174</v>
      </c>
      <c r="B2260" s="22">
        <v>1</v>
      </c>
      <c r="C2260" s="23">
        <v>985</v>
      </c>
      <c r="D2260" s="36" t="s">
        <v>4051</v>
      </c>
      <c r="E2260" s="19" t="s">
        <v>6</v>
      </c>
      <c r="F2260" s="19" t="s">
        <v>57</v>
      </c>
      <c r="G2260" s="19" t="s">
        <v>4052</v>
      </c>
      <c r="H2260" s="18" t="s">
        <v>4053</v>
      </c>
      <c r="I2260" s="30">
        <v>283.18</v>
      </c>
      <c r="J2260" s="30">
        <v>110</v>
      </c>
      <c r="K2260" s="30">
        <v>0</v>
      </c>
      <c r="L2260" s="30">
        <v>113.18</v>
      </c>
      <c r="M2260" s="30">
        <v>60</v>
      </c>
      <c r="N2260" s="30">
        <v>0</v>
      </c>
      <c r="O2260" s="30">
        <v>0</v>
      </c>
    </row>
    <row r="2261" spans="1:15" ht="37.5" x14ac:dyDescent="0.25">
      <c r="A2261" s="25">
        <f t="shared" si="857"/>
        <v>2175</v>
      </c>
      <c r="B2261" s="22">
        <f>B2260+1</f>
        <v>2</v>
      </c>
      <c r="C2261" s="23">
        <v>1130</v>
      </c>
      <c r="D2261" s="36" t="s">
        <v>4054</v>
      </c>
      <c r="E2261" s="19" t="s">
        <v>24</v>
      </c>
      <c r="F2261" s="19" t="s">
        <v>57</v>
      </c>
      <c r="G2261" s="19" t="s">
        <v>4052</v>
      </c>
      <c r="H2261" s="18" t="s">
        <v>4055</v>
      </c>
      <c r="I2261" s="30">
        <v>499.94200000000001</v>
      </c>
      <c r="J2261" s="30">
        <v>198.84399999999999</v>
      </c>
      <c r="K2261" s="30">
        <v>0</v>
      </c>
      <c r="L2261" s="30">
        <v>200</v>
      </c>
      <c r="M2261" s="30">
        <v>95</v>
      </c>
      <c r="N2261" s="30">
        <v>0</v>
      </c>
      <c r="O2261" s="30">
        <v>6.0979999999999999</v>
      </c>
    </row>
    <row r="2262" spans="1:15" ht="37.5" x14ac:dyDescent="0.25">
      <c r="A2262" s="25">
        <f t="shared" si="857"/>
        <v>2176</v>
      </c>
      <c r="B2262" s="22">
        <f>B2261+1</f>
        <v>3</v>
      </c>
      <c r="C2262" s="23">
        <v>1534</v>
      </c>
      <c r="D2262" s="36" t="s">
        <v>4056</v>
      </c>
      <c r="E2262" s="19" t="s">
        <v>24</v>
      </c>
      <c r="F2262" s="19" t="s">
        <v>57</v>
      </c>
      <c r="G2262" s="19" t="s">
        <v>4052</v>
      </c>
      <c r="H2262" s="18" t="s">
        <v>4057</v>
      </c>
      <c r="I2262" s="30">
        <v>498.59</v>
      </c>
      <c r="J2262" s="30">
        <v>200</v>
      </c>
      <c r="K2262" s="30">
        <v>0</v>
      </c>
      <c r="L2262" s="30">
        <v>203.59</v>
      </c>
      <c r="M2262" s="30">
        <v>80</v>
      </c>
      <c r="N2262" s="30">
        <v>15</v>
      </c>
      <c r="O2262" s="30">
        <v>0</v>
      </c>
    </row>
    <row r="2263" spans="1:15" ht="37.5" x14ac:dyDescent="0.25">
      <c r="A2263" s="25">
        <f t="shared" si="857"/>
        <v>2177</v>
      </c>
      <c r="B2263" s="22">
        <f t="shared" si="857"/>
        <v>4</v>
      </c>
      <c r="C2263" s="23">
        <v>2214</v>
      </c>
      <c r="D2263" s="36" t="s">
        <v>4058</v>
      </c>
      <c r="E2263" s="19" t="s">
        <v>24</v>
      </c>
      <c r="F2263" s="19" t="s">
        <v>57</v>
      </c>
      <c r="G2263" s="19" t="s">
        <v>4052</v>
      </c>
      <c r="H2263" s="18" t="s">
        <v>4059</v>
      </c>
      <c r="I2263" s="30">
        <v>497.61200000000002</v>
      </c>
      <c r="J2263" s="30">
        <v>247</v>
      </c>
      <c r="K2263" s="30">
        <v>0</v>
      </c>
      <c r="L2263" s="30">
        <v>125.41200000000001</v>
      </c>
      <c r="M2263" s="30">
        <v>120</v>
      </c>
      <c r="N2263" s="30">
        <v>5.2</v>
      </c>
      <c r="O2263" s="30">
        <v>0</v>
      </c>
    </row>
    <row r="2264" spans="1:15" ht="51" customHeight="1" x14ac:dyDescent="0.25">
      <c r="A2264" s="25">
        <f t="shared" ref="A2264" si="862">A2263+1</f>
        <v>2178</v>
      </c>
      <c r="B2264" s="22">
        <f t="shared" ref="B2264" si="863">B2263+1</f>
        <v>5</v>
      </c>
      <c r="C2264" s="23">
        <v>1119</v>
      </c>
      <c r="D2264" s="36" t="s">
        <v>4069</v>
      </c>
      <c r="E2264" s="19" t="s">
        <v>127</v>
      </c>
      <c r="F2264" s="19" t="s">
        <v>57</v>
      </c>
      <c r="G2264" s="19" t="s">
        <v>4052</v>
      </c>
      <c r="H2264" s="18" t="s">
        <v>710</v>
      </c>
      <c r="I2264" s="30">
        <v>496.71600000000001</v>
      </c>
      <c r="J2264" s="30">
        <v>183</v>
      </c>
      <c r="K2264" s="30">
        <v>0</v>
      </c>
      <c r="L2264" s="30">
        <v>183.71600000000001</v>
      </c>
      <c r="M2264" s="30">
        <v>80</v>
      </c>
      <c r="N2264" s="30">
        <v>50</v>
      </c>
      <c r="O2264" s="30">
        <v>0</v>
      </c>
    </row>
    <row r="2265" spans="1:15" ht="47.25" customHeight="1" x14ac:dyDescent="0.25">
      <c r="A2265" s="25">
        <f t="shared" ref="A2265" si="864">A2264+1</f>
        <v>2179</v>
      </c>
      <c r="B2265" s="22">
        <f t="shared" ref="B2265" si="865">B2264+1</f>
        <v>6</v>
      </c>
      <c r="C2265" s="23">
        <v>1345</v>
      </c>
      <c r="D2265" s="36" t="s">
        <v>4061</v>
      </c>
      <c r="E2265" s="19" t="s">
        <v>127</v>
      </c>
      <c r="F2265" s="19" t="s">
        <v>57</v>
      </c>
      <c r="G2265" s="19" t="s">
        <v>4052</v>
      </c>
      <c r="H2265" s="18" t="s">
        <v>4062</v>
      </c>
      <c r="I2265" s="30">
        <v>499.41800000000001</v>
      </c>
      <c r="J2265" s="30">
        <v>198</v>
      </c>
      <c r="K2265" s="30">
        <v>0</v>
      </c>
      <c r="L2265" s="30">
        <v>199.078</v>
      </c>
      <c r="M2265" s="30">
        <v>45</v>
      </c>
      <c r="N2265" s="30">
        <v>57.34</v>
      </c>
      <c r="O2265" s="30">
        <v>0</v>
      </c>
    </row>
    <row r="2266" spans="1:15" ht="44.25" customHeight="1" x14ac:dyDescent="0.25">
      <c r="A2266" s="25">
        <f t="shared" si="857"/>
        <v>2180</v>
      </c>
      <c r="B2266" s="22">
        <f t="shared" ref="B2266" si="866">B2265+1</f>
        <v>7</v>
      </c>
      <c r="C2266" s="23">
        <v>2211</v>
      </c>
      <c r="D2266" s="36" t="s">
        <v>4063</v>
      </c>
      <c r="E2266" s="19" t="s">
        <v>127</v>
      </c>
      <c r="F2266" s="19" t="s">
        <v>57</v>
      </c>
      <c r="G2266" s="19" t="s">
        <v>4052</v>
      </c>
      <c r="H2266" s="18" t="s">
        <v>4064</v>
      </c>
      <c r="I2266" s="30">
        <v>499.75599999999997</v>
      </c>
      <c r="J2266" s="30">
        <v>249</v>
      </c>
      <c r="K2266" s="30">
        <v>0</v>
      </c>
      <c r="L2266" s="30">
        <v>125.256</v>
      </c>
      <c r="M2266" s="30">
        <v>113.5</v>
      </c>
      <c r="N2266" s="30">
        <v>12</v>
      </c>
      <c r="O2266" s="30">
        <v>0</v>
      </c>
    </row>
    <row r="2267" spans="1:15" ht="47.25" customHeight="1" x14ac:dyDescent="0.25">
      <c r="A2267" s="25">
        <f t="shared" si="857"/>
        <v>2181</v>
      </c>
      <c r="B2267" s="22">
        <f t="shared" si="857"/>
        <v>8</v>
      </c>
      <c r="C2267" s="23">
        <v>2397</v>
      </c>
      <c r="D2267" s="36" t="s">
        <v>4065</v>
      </c>
      <c r="E2267" s="19" t="s">
        <v>127</v>
      </c>
      <c r="F2267" s="19" t="s">
        <v>57</v>
      </c>
      <c r="G2267" s="19" t="s">
        <v>4052</v>
      </c>
      <c r="H2267" s="18" t="s">
        <v>4066</v>
      </c>
      <c r="I2267" s="30">
        <v>499.99900000000002</v>
      </c>
      <c r="J2267" s="30">
        <v>249.999</v>
      </c>
      <c r="K2267" s="30">
        <v>0</v>
      </c>
      <c r="L2267" s="30">
        <v>124.5</v>
      </c>
      <c r="M2267" s="30">
        <v>125.5</v>
      </c>
      <c r="N2267" s="30">
        <v>0</v>
      </c>
      <c r="O2267" s="30">
        <v>0</v>
      </c>
    </row>
    <row r="2268" spans="1:15" s="10" customFormat="1" ht="20.25" x14ac:dyDescent="0.3">
      <c r="A2268" s="26"/>
      <c r="B2268" s="6">
        <v>35</v>
      </c>
      <c r="C2268" s="6"/>
      <c r="D2268" s="7" t="s">
        <v>4127</v>
      </c>
      <c r="E2268" s="20"/>
      <c r="F2268" s="20"/>
      <c r="G2268" s="20"/>
      <c r="H2268" s="20"/>
      <c r="I2268" s="11">
        <f>SUM(I2269:I2303)</f>
        <v>10304.984</v>
      </c>
      <c r="J2268" s="11">
        <f t="shared" ref="J2268:O2268" si="867">SUM(J2269:J2303)</f>
        <v>4652.9030000000002</v>
      </c>
      <c r="K2268" s="11">
        <f t="shared" si="867"/>
        <v>33.128</v>
      </c>
      <c r="L2268" s="11">
        <f t="shared" si="867"/>
        <v>3100.5260000000007</v>
      </c>
      <c r="M2268" s="11">
        <f t="shared" si="867"/>
        <v>1683.4679999999998</v>
      </c>
      <c r="N2268" s="11">
        <f t="shared" si="867"/>
        <v>515.11099999999999</v>
      </c>
      <c r="O2268" s="11">
        <f t="shared" si="867"/>
        <v>357.84800000000001</v>
      </c>
    </row>
    <row r="2269" spans="1:15" ht="40.5" x14ac:dyDescent="0.25">
      <c r="A2269" s="25">
        <f>A2267+1</f>
        <v>2182</v>
      </c>
      <c r="B2269" s="22">
        <v>1</v>
      </c>
      <c r="C2269" s="23">
        <v>1194</v>
      </c>
      <c r="D2269" s="36" t="s">
        <v>4070</v>
      </c>
      <c r="E2269" s="19" t="s">
        <v>6</v>
      </c>
      <c r="F2269" s="19" t="s">
        <v>20</v>
      </c>
      <c r="G2269" s="19" t="s">
        <v>209</v>
      </c>
      <c r="H2269" s="18" t="s">
        <v>4071</v>
      </c>
      <c r="I2269" s="30">
        <v>294.846</v>
      </c>
      <c r="J2269" s="30">
        <v>140</v>
      </c>
      <c r="K2269" s="30">
        <v>0</v>
      </c>
      <c r="L2269" s="30">
        <v>81.096000000000004</v>
      </c>
      <c r="M2269" s="30">
        <v>73.75</v>
      </c>
      <c r="N2269" s="30">
        <v>0</v>
      </c>
      <c r="O2269" s="30">
        <v>0</v>
      </c>
    </row>
    <row r="2270" spans="1:15" ht="40.5" x14ac:dyDescent="0.25">
      <c r="A2270" s="25">
        <f>A2269+1</f>
        <v>2183</v>
      </c>
      <c r="B2270" s="22">
        <f>B2269+1</f>
        <v>2</v>
      </c>
      <c r="C2270" s="23">
        <v>1214</v>
      </c>
      <c r="D2270" s="36" t="s">
        <v>4072</v>
      </c>
      <c r="E2270" s="19" t="s">
        <v>6</v>
      </c>
      <c r="F2270" s="19" t="s">
        <v>20</v>
      </c>
      <c r="G2270" s="19" t="s">
        <v>209</v>
      </c>
      <c r="H2270" s="18" t="s">
        <v>4073</v>
      </c>
      <c r="I2270" s="30">
        <v>290.56700000000001</v>
      </c>
      <c r="J2270" s="30">
        <v>145</v>
      </c>
      <c r="K2270" s="30">
        <v>0</v>
      </c>
      <c r="L2270" s="30">
        <v>72.867000000000004</v>
      </c>
      <c r="M2270" s="30">
        <v>72.7</v>
      </c>
      <c r="N2270" s="30">
        <v>0</v>
      </c>
      <c r="O2270" s="30">
        <v>0</v>
      </c>
    </row>
    <row r="2271" spans="1:15" ht="40.5" x14ac:dyDescent="0.25">
      <c r="A2271" s="25">
        <f t="shared" ref="A2271:A2303" si="868">A2270+1</f>
        <v>2184</v>
      </c>
      <c r="B2271" s="22">
        <f>B2270+1</f>
        <v>3</v>
      </c>
      <c r="C2271" s="23">
        <v>1215</v>
      </c>
      <c r="D2271" s="36" t="s">
        <v>4074</v>
      </c>
      <c r="E2271" s="19" t="s">
        <v>6</v>
      </c>
      <c r="F2271" s="19" t="s">
        <v>4075</v>
      </c>
      <c r="G2271" s="19" t="s">
        <v>209</v>
      </c>
      <c r="H2271" s="18" t="s">
        <v>4076</v>
      </c>
      <c r="I2271" s="30">
        <v>498.92599999999999</v>
      </c>
      <c r="J2271" s="30">
        <v>245</v>
      </c>
      <c r="K2271" s="30">
        <v>0</v>
      </c>
      <c r="L2271" s="30">
        <v>128.92599999999999</v>
      </c>
      <c r="M2271" s="30">
        <v>125</v>
      </c>
      <c r="N2271" s="30">
        <v>0</v>
      </c>
      <c r="O2271" s="30">
        <v>0</v>
      </c>
    </row>
    <row r="2272" spans="1:15" ht="40.5" x14ac:dyDescent="0.25">
      <c r="A2272" s="25">
        <f t="shared" si="868"/>
        <v>2185</v>
      </c>
      <c r="B2272" s="22">
        <f>B2271+1</f>
        <v>4</v>
      </c>
      <c r="C2272" s="23">
        <v>1995</v>
      </c>
      <c r="D2272" s="36" t="s">
        <v>4077</v>
      </c>
      <c r="E2272" s="19" t="s">
        <v>6</v>
      </c>
      <c r="F2272" s="19" t="s">
        <v>4078</v>
      </c>
      <c r="G2272" s="19" t="s">
        <v>209</v>
      </c>
      <c r="H2272" s="18" t="s">
        <v>4079</v>
      </c>
      <c r="I2272" s="30">
        <v>150.51400000000001</v>
      </c>
      <c r="J2272" s="30">
        <v>75</v>
      </c>
      <c r="K2272" s="30">
        <v>0</v>
      </c>
      <c r="L2272" s="30">
        <v>35.514000000000003</v>
      </c>
      <c r="M2272" s="30">
        <v>0</v>
      </c>
      <c r="N2272" s="30">
        <v>40</v>
      </c>
      <c r="O2272" s="30">
        <v>0</v>
      </c>
    </row>
    <row r="2273" spans="1:15" ht="56.25" x14ac:dyDescent="0.25">
      <c r="A2273" s="25">
        <f t="shared" si="868"/>
        <v>2186</v>
      </c>
      <c r="B2273" s="22">
        <f t="shared" si="857"/>
        <v>5</v>
      </c>
      <c r="C2273" s="23">
        <v>2019</v>
      </c>
      <c r="D2273" s="36" t="s">
        <v>4080</v>
      </c>
      <c r="E2273" s="19" t="s">
        <v>6</v>
      </c>
      <c r="F2273" s="19" t="s">
        <v>4081</v>
      </c>
      <c r="G2273" s="19" t="s">
        <v>209</v>
      </c>
      <c r="H2273" s="18" t="s">
        <v>4082</v>
      </c>
      <c r="I2273" s="30">
        <v>275.67700000000002</v>
      </c>
      <c r="J2273" s="30">
        <v>135</v>
      </c>
      <c r="K2273" s="30">
        <v>0</v>
      </c>
      <c r="L2273" s="30">
        <v>70.677000000000007</v>
      </c>
      <c r="M2273" s="30">
        <v>70</v>
      </c>
      <c r="N2273" s="30">
        <v>0</v>
      </c>
      <c r="O2273" s="30">
        <v>0</v>
      </c>
    </row>
    <row r="2274" spans="1:15" ht="40.5" x14ac:dyDescent="0.25">
      <c r="A2274" s="25">
        <f t="shared" si="868"/>
        <v>2187</v>
      </c>
      <c r="B2274" s="22">
        <f t="shared" si="857"/>
        <v>6</v>
      </c>
      <c r="C2274" s="23">
        <v>2463</v>
      </c>
      <c r="D2274" s="36" t="s">
        <v>4083</v>
      </c>
      <c r="E2274" s="19" t="s">
        <v>6</v>
      </c>
      <c r="F2274" s="19" t="s">
        <v>20</v>
      </c>
      <c r="G2274" s="19" t="s">
        <v>209</v>
      </c>
      <c r="H2274" s="18" t="s">
        <v>4084</v>
      </c>
      <c r="I2274" s="30">
        <v>371.94900000000001</v>
      </c>
      <c r="J2274" s="30">
        <v>180</v>
      </c>
      <c r="K2274" s="30">
        <v>0</v>
      </c>
      <c r="L2274" s="30">
        <v>98.948999999999998</v>
      </c>
      <c r="M2274" s="30">
        <v>93</v>
      </c>
      <c r="N2274" s="30">
        <v>0</v>
      </c>
      <c r="O2274" s="30">
        <v>0</v>
      </c>
    </row>
    <row r="2275" spans="1:15" ht="40.5" x14ac:dyDescent="0.25">
      <c r="A2275" s="25">
        <f t="shared" si="868"/>
        <v>2188</v>
      </c>
      <c r="B2275" s="22">
        <f t="shared" si="857"/>
        <v>7</v>
      </c>
      <c r="C2275" s="23">
        <v>2469</v>
      </c>
      <c r="D2275" s="36" t="s">
        <v>4085</v>
      </c>
      <c r="E2275" s="19" t="s">
        <v>6</v>
      </c>
      <c r="F2275" s="19" t="s">
        <v>20</v>
      </c>
      <c r="G2275" s="19" t="s">
        <v>209</v>
      </c>
      <c r="H2275" s="18" t="s">
        <v>4086</v>
      </c>
      <c r="I2275" s="30">
        <v>497.69299999999998</v>
      </c>
      <c r="J2275" s="30">
        <v>245</v>
      </c>
      <c r="K2275" s="30">
        <v>0</v>
      </c>
      <c r="L2275" s="30">
        <v>127.693</v>
      </c>
      <c r="M2275" s="30">
        <v>125</v>
      </c>
      <c r="N2275" s="30">
        <v>0</v>
      </c>
      <c r="O2275" s="30">
        <v>0</v>
      </c>
    </row>
    <row r="2276" spans="1:15" ht="40.5" x14ac:dyDescent="0.25">
      <c r="A2276" s="25">
        <f t="shared" si="868"/>
        <v>2189</v>
      </c>
      <c r="B2276" s="22">
        <f t="shared" si="857"/>
        <v>8</v>
      </c>
      <c r="C2276" s="23">
        <v>2615</v>
      </c>
      <c r="D2276" s="36" t="s">
        <v>4087</v>
      </c>
      <c r="E2276" s="19" t="s">
        <v>6</v>
      </c>
      <c r="F2276" s="19" t="s">
        <v>20</v>
      </c>
      <c r="G2276" s="19" t="s">
        <v>209</v>
      </c>
      <c r="H2276" s="18" t="s">
        <v>2856</v>
      </c>
      <c r="I2276" s="30">
        <v>289.44299999999998</v>
      </c>
      <c r="J2276" s="30">
        <v>140</v>
      </c>
      <c r="K2276" s="30">
        <v>0</v>
      </c>
      <c r="L2276" s="30">
        <v>104.443</v>
      </c>
      <c r="M2276" s="30">
        <v>45</v>
      </c>
      <c r="N2276" s="30">
        <v>0</v>
      </c>
      <c r="O2276" s="30">
        <v>0</v>
      </c>
    </row>
    <row r="2277" spans="1:15" ht="40.5" x14ac:dyDescent="0.25">
      <c r="A2277" s="25">
        <f t="shared" si="868"/>
        <v>2190</v>
      </c>
      <c r="B2277" s="22">
        <f t="shared" si="857"/>
        <v>9</v>
      </c>
      <c r="C2277" s="23">
        <v>1191</v>
      </c>
      <c r="D2277" s="36" t="s">
        <v>4088</v>
      </c>
      <c r="E2277" s="19" t="s">
        <v>26</v>
      </c>
      <c r="F2277" s="19" t="s">
        <v>20</v>
      </c>
      <c r="G2277" s="19" t="s">
        <v>209</v>
      </c>
      <c r="H2277" s="18" t="s">
        <v>1508</v>
      </c>
      <c r="I2277" s="30">
        <v>190.38</v>
      </c>
      <c r="J2277" s="30">
        <v>95</v>
      </c>
      <c r="K2277" s="30">
        <v>0</v>
      </c>
      <c r="L2277" s="30">
        <v>28.65</v>
      </c>
      <c r="M2277" s="30">
        <v>35</v>
      </c>
      <c r="N2277" s="30">
        <v>0</v>
      </c>
      <c r="O2277" s="30">
        <v>31.73</v>
      </c>
    </row>
    <row r="2278" spans="1:15" ht="40.5" x14ac:dyDescent="0.25">
      <c r="A2278" s="25">
        <f t="shared" si="868"/>
        <v>2191</v>
      </c>
      <c r="B2278" s="22">
        <f t="shared" si="857"/>
        <v>10</v>
      </c>
      <c r="C2278" s="23">
        <v>1265</v>
      </c>
      <c r="D2278" s="36" t="s">
        <v>4089</v>
      </c>
      <c r="E2278" s="19" t="s">
        <v>26</v>
      </c>
      <c r="F2278" s="19" t="s">
        <v>4090</v>
      </c>
      <c r="G2278" s="19" t="s">
        <v>209</v>
      </c>
      <c r="H2278" s="18" t="s">
        <v>4091</v>
      </c>
      <c r="I2278" s="30">
        <v>222.37899999999999</v>
      </c>
      <c r="J2278" s="30">
        <v>110</v>
      </c>
      <c r="K2278" s="30">
        <v>0</v>
      </c>
      <c r="L2278" s="30">
        <v>56.378999999999998</v>
      </c>
      <c r="M2278" s="30">
        <v>0</v>
      </c>
      <c r="N2278" s="30">
        <v>56</v>
      </c>
      <c r="O2278" s="30">
        <v>0</v>
      </c>
    </row>
    <row r="2279" spans="1:15" ht="60.75" x14ac:dyDescent="0.25">
      <c r="A2279" s="25">
        <f t="shared" si="868"/>
        <v>2192</v>
      </c>
      <c r="B2279" s="22">
        <f t="shared" si="857"/>
        <v>11</v>
      </c>
      <c r="C2279" s="23">
        <v>1428</v>
      </c>
      <c r="D2279" s="36" t="s">
        <v>4092</v>
      </c>
      <c r="E2279" s="19" t="s">
        <v>26</v>
      </c>
      <c r="F2279" s="19" t="s">
        <v>4090</v>
      </c>
      <c r="G2279" s="19" t="s">
        <v>209</v>
      </c>
      <c r="H2279" s="18" t="s">
        <v>4091</v>
      </c>
      <c r="I2279" s="30">
        <v>141.6</v>
      </c>
      <c r="J2279" s="30">
        <v>70</v>
      </c>
      <c r="K2279" s="30">
        <v>0</v>
      </c>
      <c r="L2279" s="30">
        <v>35.6</v>
      </c>
      <c r="M2279" s="30">
        <v>0</v>
      </c>
      <c r="N2279" s="30">
        <v>36</v>
      </c>
      <c r="O2279" s="30">
        <v>0</v>
      </c>
    </row>
    <row r="2280" spans="1:15" ht="63" customHeight="1" x14ac:dyDescent="0.25">
      <c r="A2280" s="25">
        <f t="shared" si="868"/>
        <v>2193</v>
      </c>
      <c r="B2280" s="22">
        <f t="shared" si="857"/>
        <v>12</v>
      </c>
      <c r="C2280" s="23">
        <v>2384</v>
      </c>
      <c r="D2280" s="36" t="s">
        <v>4093</v>
      </c>
      <c r="E2280" s="19" t="s">
        <v>26</v>
      </c>
      <c r="F2280" s="19" t="s">
        <v>4094</v>
      </c>
      <c r="G2280" s="19" t="s">
        <v>209</v>
      </c>
      <c r="H2280" s="18" t="s">
        <v>116</v>
      </c>
      <c r="I2280" s="30">
        <v>469.98200000000003</v>
      </c>
      <c r="J2280" s="30">
        <v>200</v>
      </c>
      <c r="K2280" s="30">
        <v>0</v>
      </c>
      <c r="L2280" s="30">
        <v>174.982</v>
      </c>
      <c r="M2280" s="30">
        <v>95</v>
      </c>
      <c r="N2280" s="30">
        <v>0</v>
      </c>
      <c r="O2280" s="30">
        <v>0</v>
      </c>
    </row>
    <row r="2281" spans="1:15" ht="60.75" x14ac:dyDescent="0.25">
      <c r="A2281" s="25">
        <f t="shared" si="868"/>
        <v>2194</v>
      </c>
      <c r="B2281" s="22">
        <f t="shared" si="857"/>
        <v>13</v>
      </c>
      <c r="C2281" s="23">
        <v>2406</v>
      </c>
      <c r="D2281" s="36" t="s">
        <v>4095</v>
      </c>
      <c r="E2281" s="19" t="s">
        <v>26</v>
      </c>
      <c r="F2281" s="19" t="s">
        <v>20</v>
      </c>
      <c r="G2281" s="19" t="s">
        <v>209</v>
      </c>
      <c r="H2281" s="18" t="s">
        <v>4091</v>
      </c>
      <c r="I2281" s="30">
        <v>108.128</v>
      </c>
      <c r="J2281" s="30">
        <v>50</v>
      </c>
      <c r="K2281" s="30">
        <v>33.128</v>
      </c>
      <c r="L2281" s="30">
        <v>0</v>
      </c>
      <c r="M2281" s="30">
        <v>25</v>
      </c>
      <c r="N2281" s="30">
        <v>0</v>
      </c>
      <c r="O2281" s="30">
        <v>0</v>
      </c>
    </row>
    <row r="2282" spans="1:15" ht="40.5" x14ac:dyDescent="0.25">
      <c r="A2282" s="25">
        <f t="shared" si="868"/>
        <v>2195</v>
      </c>
      <c r="B2282" s="22">
        <f t="shared" si="857"/>
        <v>14</v>
      </c>
      <c r="C2282" s="23">
        <v>2478</v>
      </c>
      <c r="D2282" s="36" t="s">
        <v>4096</v>
      </c>
      <c r="E2282" s="19" t="s">
        <v>26</v>
      </c>
      <c r="F2282" s="19" t="s">
        <v>4090</v>
      </c>
      <c r="G2282" s="19" t="s">
        <v>209</v>
      </c>
      <c r="H2282" s="18" t="s">
        <v>4091</v>
      </c>
      <c r="I2282" s="30">
        <v>429.87400000000002</v>
      </c>
      <c r="J2282" s="30">
        <v>210</v>
      </c>
      <c r="K2282" s="30">
        <v>0</v>
      </c>
      <c r="L2282" s="30">
        <v>111.11</v>
      </c>
      <c r="M2282" s="30">
        <v>0</v>
      </c>
      <c r="N2282" s="30">
        <v>61</v>
      </c>
      <c r="O2282" s="30">
        <v>47.764000000000003</v>
      </c>
    </row>
    <row r="2283" spans="1:15" ht="60.75" x14ac:dyDescent="0.25">
      <c r="A2283" s="25">
        <f t="shared" si="868"/>
        <v>2196</v>
      </c>
      <c r="B2283" s="22">
        <f t="shared" si="857"/>
        <v>15</v>
      </c>
      <c r="C2283" s="23">
        <v>2623</v>
      </c>
      <c r="D2283" s="36" t="s">
        <v>4097</v>
      </c>
      <c r="E2283" s="19" t="s">
        <v>26</v>
      </c>
      <c r="F2283" s="19" t="s">
        <v>20</v>
      </c>
      <c r="G2283" s="19" t="s">
        <v>209</v>
      </c>
      <c r="H2283" s="18" t="s">
        <v>4098</v>
      </c>
      <c r="I2283" s="30">
        <v>418.32</v>
      </c>
      <c r="J2283" s="30">
        <v>209.16</v>
      </c>
      <c r="K2283" s="30">
        <v>0</v>
      </c>
      <c r="L2283" s="30">
        <v>95.16</v>
      </c>
      <c r="M2283" s="30">
        <v>114</v>
      </c>
      <c r="N2283" s="30">
        <v>0</v>
      </c>
      <c r="O2283" s="30">
        <v>38</v>
      </c>
    </row>
    <row r="2284" spans="1:15" ht="60.75" x14ac:dyDescent="0.25">
      <c r="A2284" s="25">
        <f t="shared" si="868"/>
        <v>2197</v>
      </c>
      <c r="B2284" s="22">
        <f t="shared" si="857"/>
        <v>16</v>
      </c>
      <c r="C2284" s="23">
        <v>48</v>
      </c>
      <c r="D2284" s="36" t="s">
        <v>4099</v>
      </c>
      <c r="E2284" s="19" t="s">
        <v>24</v>
      </c>
      <c r="F2284" s="19" t="s">
        <v>4100</v>
      </c>
      <c r="G2284" s="19" t="s">
        <v>209</v>
      </c>
      <c r="H2284" s="18" t="s">
        <v>4101</v>
      </c>
      <c r="I2284" s="30">
        <v>100.53</v>
      </c>
      <c r="J2284" s="30">
        <v>30</v>
      </c>
      <c r="K2284" s="30">
        <v>0</v>
      </c>
      <c r="L2284" s="30">
        <v>45.3</v>
      </c>
      <c r="M2284" s="30">
        <v>0</v>
      </c>
      <c r="N2284" s="30">
        <v>25.23</v>
      </c>
      <c r="O2284" s="30">
        <v>0</v>
      </c>
    </row>
    <row r="2285" spans="1:15" ht="56.25" x14ac:dyDescent="0.25">
      <c r="A2285" s="25">
        <f t="shared" si="868"/>
        <v>2198</v>
      </c>
      <c r="B2285" s="22">
        <f t="shared" si="857"/>
        <v>17</v>
      </c>
      <c r="C2285" s="23">
        <v>86</v>
      </c>
      <c r="D2285" s="36" t="s">
        <v>4102</v>
      </c>
      <c r="E2285" s="19" t="s">
        <v>24</v>
      </c>
      <c r="F2285" s="19" t="s">
        <v>4103</v>
      </c>
      <c r="G2285" s="19" t="s">
        <v>209</v>
      </c>
      <c r="H2285" s="18" t="s">
        <v>4082</v>
      </c>
      <c r="I2285" s="30">
        <v>254.08</v>
      </c>
      <c r="J2285" s="30">
        <v>90</v>
      </c>
      <c r="K2285" s="30">
        <v>0</v>
      </c>
      <c r="L2285" s="30">
        <v>100.31399999999999</v>
      </c>
      <c r="M2285" s="30">
        <v>0</v>
      </c>
      <c r="N2285" s="30">
        <v>32</v>
      </c>
      <c r="O2285" s="30">
        <v>31.765999999999998</v>
      </c>
    </row>
    <row r="2286" spans="1:15" ht="40.5" x14ac:dyDescent="0.25">
      <c r="A2286" s="25">
        <f t="shared" si="868"/>
        <v>2199</v>
      </c>
      <c r="B2286" s="22">
        <f t="shared" si="857"/>
        <v>18</v>
      </c>
      <c r="C2286" s="23">
        <v>243</v>
      </c>
      <c r="D2286" s="36" t="s">
        <v>4104</v>
      </c>
      <c r="E2286" s="19" t="s">
        <v>24</v>
      </c>
      <c r="F2286" s="19" t="s">
        <v>42</v>
      </c>
      <c r="G2286" s="19" t="s">
        <v>209</v>
      </c>
      <c r="H2286" s="18" t="s">
        <v>4082</v>
      </c>
      <c r="I2286" s="30">
        <v>106.47</v>
      </c>
      <c r="J2286" s="30">
        <v>30</v>
      </c>
      <c r="K2286" s="30">
        <v>0</v>
      </c>
      <c r="L2286" s="30">
        <v>49.749000000000002</v>
      </c>
      <c r="M2286" s="30">
        <v>0</v>
      </c>
      <c r="N2286" s="30">
        <v>13.4</v>
      </c>
      <c r="O2286" s="30">
        <v>13.321</v>
      </c>
    </row>
    <row r="2287" spans="1:15" ht="40.5" x14ac:dyDescent="0.25">
      <c r="A2287" s="25">
        <f t="shared" si="868"/>
        <v>2200</v>
      </c>
      <c r="B2287" s="22">
        <f t="shared" si="857"/>
        <v>19</v>
      </c>
      <c r="C2287" s="23">
        <v>2611</v>
      </c>
      <c r="D2287" s="36" t="s">
        <v>4105</v>
      </c>
      <c r="E2287" s="19" t="s">
        <v>24</v>
      </c>
      <c r="F2287" s="19" t="s">
        <v>20</v>
      </c>
      <c r="G2287" s="19" t="s">
        <v>209</v>
      </c>
      <c r="H2287" s="18" t="s">
        <v>4091</v>
      </c>
      <c r="I2287" s="30">
        <v>422.87200000000001</v>
      </c>
      <c r="J2287" s="30">
        <v>210</v>
      </c>
      <c r="K2287" s="30">
        <v>0</v>
      </c>
      <c r="L2287" s="30">
        <v>105.872</v>
      </c>
      <c r="M2287" s="30">
        <v>107</v>
      </c>
      <c r="N2287" s="30">
        <v>0</v>
      </c>
      <c r="O2287" s="30">
        <v>0</v>
      </c>
    </row>
    <row r="2288" spans="1:15" ht="60.75" x14ac:dyDescent="0.25">
      <c r="A2288" s="25">
        <f t="shared" si="868"/>
        <v>2201</v>
      </c>
      <c r="B2288" s="22">
        <f t="shared" si="857"/>
        <v>20</v>
      </c>
      <c r="C2288" s="23">
        <v>17</v>
      </c>
      <c r="D2288" s="36" t="s">
        <v>4174</v>
      </c>
      <c r="E2288" s="19" t="s">
        <v>127</v>
      </c>
      <c r="F2288" s="19" t="s">
        <v>4106</v>
      </c>
      <c r="G2288" s="19" t="s">
        <v>209</v>
      </c>
      <c r="H2288" s="18" t="s">
        <v>4082</v>
      </c>
      <c r="I2288" s="30">
        <v>106.69799999999999</v>
      </c>
      <c r="J2288" s="30">
        <v>30</v>
      </c>
      <c r="K2288" s="30">
        <v>0</v>
      </c>
      <c r="L2288" s="30">
        <v>49.9</v>
      </c>
      <c r="M2288" s="30">
        <v>26.797999999999998</v>
      </c>
      <c r="N2288" s="30">
        <v>0</v>
      </c>
      <c r="O2288" s="30">
        <v>0</v>
      </c>
    </row>
    <row r="2289" spans="1:15" ht="56.25" x14ac:dyDescent="0.25">
      <c r="A2289" s="25">
        <f t="shared" si="868"/>
        <v>2202</v>
      </c>
      <c r="B2289" s="22">
        <f t="shared" si="857"/>
        <v>21</v>
      </c>
      <c r="C2289" s="23">
        <v>45</v>
      </c>
      <c r="D2289" s="36" t="s">
        <v>4107</v>
      </c>
      <c r="E2289" s="19" t="s">
        <v>127</v>
      </c>
      <c r="F2289" s="19" t="s">
        <v>4106</v>
      </c>
      <c r="G2289" s="19" t="s">
        <v>209</v>
      </c>
      <c r="H2289" s="18" t="s">
        <v>4082</v>
      </c>
      <c r="I2289" s="30">
        <v>497.48200000000003</v>
      </c>
      <c r="J2289" s="30">
        <v>172.631</v>
      </c>
      <c r="K2289" s="30">
        <v>0</v>
      </c>
      <c r="L2289" s="30">
        <v>200</v>
      </c>
      <c r="M2289" s="30">
        <v>0</v>
      </c>
      <c r="N2289" s="30">
        <v>62.5</v>
      </c>
      <c r="O2289" s="30">
        <v>62.350999999999999</v>
      </c>
    </row>
    <row r="2290" spans="1:15" ht="72.75" customHeight="1" x14ac:dyDescent="0.25">
      <c r="A2290" s="25">
        <f t="shared" si="868"/>
        <v>2203</v>
      </c>
      <c r="B2290" s="22">
        <f t="shared" ref="B2290:B2303" si="869">B2289+1</f>
        <v>22</v>
      </c>
      <c r="C2290" s="23">
        <v>193</v>
      </c>
      <c r="D2290" s="36" t="s">
        <v>4175</v>
      </c>
      <c r="E2290" s="19" t="s">
        <v>127</v>
      </c>
      <c r="F2290" s="19" t="s">
        <v>20</v>
      </c>
      <c r="G2290" s="19" t="s">
        <v>209</v>
      </c>
      <c r="H2290" s="18" t="s">
        <v>4108</v>
      </c>
      <c r="I2290" s="30">
        <v>113.977</v>
      </c>
      <c r="J2290" s="30">
        <v>43.503</v>
      </c>
      <c r="K2290" s="30">
        <v>0</v>
      </c>
      <c r="L2290" s="30">
        <v>40</v>
      </c>
      <c r="M2290" s="30">
        <v>0</v>
      </c>
      <c r="N2290" s="30">
        <v>25.474</v>
      </c>
      <c r="O2290" s="30">
        <v>5</v>
      </c>
    </row>
    <row r="2291" spans="1:15" ht="75" x14ac:dyDescent="0.25">
      <c r="A2291" s="25">
        <f t="shared" si="868"/>
        <v>2204</v>
      </c>
      <c r="B2291" s="22">
        <f t="shared" si="869"/>
        <v>23</v>
      </c>
      <c r="C2291" s="23">
        <v>1455</v>
      </c>
      <c r="D2291" s="36" t="s">
        <v>4109</v>
      </c>
      <c r="E2291" s="19" t="s">
        <v>127</v>
      </c>
      <c r="F2291" s="19" t="s">
        <v>4110</v>
      </c>
      <c r="G2291" s="19" t="s">
        <v>209</v>
      </c>
      <c r="H2291" s="18" t="s">
        <v>4101</v>
      </c>
      <c r="I2291" s="30">
        <v>283.22000000000003</v>
      </c>
      <c r="J2291" s="30">
        <v>98.322000000000003</v>
      </c>
      <c r="K2291" s="30">
        <v>0</v>
      </c>
      <c r="L2291" s="30">
        <v>98.322000000000003</v>
      </c>
      <c r="M2291" s="30">
        <v>74.292000000000002</v>
      </c>
      <c r="N2291" s="30">
        <v>0</v>
      </c>
      <c r="O2291" s="30">
        <v>12.284000000000001</v>
      </c>
    </row>
    <row r="2292" spans="1:15" ht="60.75" x14ac:dyDescent="0.25">
      <c r="A2292" s="25">
        <f t="shared" si="868"/>
        <v>2205</v>
      </c>
      <c r="B2292" s="22">
        <f t="shared" si="869"/>
        <v>24</v>
      </c>
      <c r="C2292" s="23">
        <v>2102</v>
      </c>
      <c r="D2292" s="36" t="s">
        <v>4177</v>
      </c>
      <c r="E2292" s="19" t="s">
        <v>127</v>
      </c>
      <c r="F2292" s="19" t="s">
        <v>4176</v>
      </c>
      <c r="G2292" s="19" t="s">
        <v>209</v>
      </c>
      <c r="H2292" s="18" t="s">
        <v>4086</v>
      </c>
      <c r="I2292" s="30">
        <v>199.58</v>
      </c>
      <c r="J2292" s="30">
        <v>64.796999999999997</v>
      </c>
      <c r="K2292" s="30">
        <v>0</v>
      </c>
      <c r="L2292" s="30">
        <v>64.790000000000006</v>
      </c>
      <c r="M2292" s="30">
        <v>60</v>
      </c>
      <c r="N2292" s="30">
        <v>0</v>
      </c>
      <c r="O2292" s="30">
        <v>9.9930000000000003</v>
      </c>
    </row>
    <row r="2293" spans="1:15" ht="60.75" x14ac:dyDescent="0.25">
      <c r="A2293" s="25">
        <f t="shared" si="868"/>
        <v>2206</v>
      </c>
      <c r="B2293" s="22">
        <f t="shared" si="869"/>
        <v>25</v>
      </c>
      <c r="C2293" s="23">
        <v>2146</v>
      </c>
      <c r="D2293" s="36" t="s">
        <v>4111</v>
      </c>
      <c r="E2293" s="19" t="s">
        <v>127</v>
      </c>
      <c r="F2293" s="19" t="s">
        <v>4112</v>
      </c>
      <c r="G2293" s="19" t="s">
        <v>209</v>
      </c>
      <c r="H2293" s="18" t="s">
        <v>116</v>
      </c>
      <c r="I2293" s="30">
        <v>100.404</v>
      </c>
      <c r="J2293" s="30">
        <v>50.201999999999998</v>
      </c>
      <c r="K2293" s="30">
        <v>0</v>
      </c>
      <c r="L2293" s="30">
        <v>40.161000000000001</v>
      </c>
      <c r="M2293" s="30">
        <v>5</v>
      </c>
      <c r="N2293" s="30">
        <v>5.0410000000000004</v>
      </c>
      <c r="O2293" s="30">
        <v>0</v>
      </c>
    </row>
    <row r="2294" spans="1:15" ht="56.25" x14ac:dyDescent="0.25">
      <c r="A2294" s="25">
        <f t="shared" si="868"/>
        <v>2207</v>
      </c>
      <c r="B2294" s="22">
        <f t="shared" si="869"/>
        <v>26</v>
      </c>
      <c r="C2294" s="23">
        <v>2159</v>
      </c>
      <c r="D2294" s="36" t="s">
        <v>4113</v>
      </c>
      <c r="E2294" s="19" t="s">
        <v>127</v>
      </c>
      <c r="F2294" s="19" t="s">
        <v>4114</v>
      </c>
      <c r="G2294" s="19" t="s">
        <v>209</v>
      </c>
      <c r="H2294" s="18" t="s">
        <v>4115</v>
      </c>
      <c r="I2294" s="30">
        <v>299.15899999999999</v>
      </c>
      <c r="J2294" s="30">
        <v>149.58000000000001</v>
      </c>
      <c r="K2294" s="30">
        <v>0</v>
      </c>
      <c r="L2294" s="30">
        <v>119.482</v>
      </c>
      <c r="M2294" s="30">
        <v>0</v>
      </c>
      <c r="N2294" s="30">
        <v>19.172999999999998</v>
      </c>
      <c r="O2294" s="30">
        <v>10.923999999999999</v>
      </c>
    </row>
    <row r="2295" spans="1:15" ht="60.75" x14ac:dyDescent="0.25">
      <c r="A2295" s="25">
        <f t="shared" si="868"/>
        <v>2208</v>
      </c>
      <c r="B2295" s="22">
        <f t="shared" si="869"/>
        <v>27</v>
      </c>
      <c r="C2295" s="23">
        <v>2377</v>
      </c>
      <c r="D2295" s="36" t="s">
        <v>4116</v>
      </c>
      <c r="E2295" s="19" t="s">
        <v>127</v>
      </c>
      <c r="F2295" s="19" t="s">
        <v>4117</v>
      </c>
      <c r="G2295" s="19" t="s">
        <v>209</v>
      </c>
      <c r="H2295" s="18" t="s">
        <v>4071</v>
      </c>
      <c r="I2295" s="30">
        <v>268.59699999999998</v>
      </c>
      <c r="J2295" s="30">
        <v>97.385000000000005</v>
      </c>
      <c r="K2295" s="30">
        <v>0</v>
      </c>
      <c r="L2295" s="30">
        <v>97.382000000000005</v>
      </c>
      <c r="M2295" s="30">
        <v>0</v>
      </c>
      <c r="N2295" s="30">
        <v>61.008000000000003</v>
      </c>
      <c r="O2295" s="30">
        <v>12.821999999999999</v>
      </c>
    </row>
    <row r="2296" spans="1:15" ht="60.75" x14ac:dyDescent="0.25">
      <c r="A2296" s="25">
        <f t="shared" si="868"/>
        <v>2209</v>
      </c>
      <c r="B2296" s="22">
        <f t="shared" si="869"/>
        <v>28</v>
      </c>
      <c r="C2296" s="23">
        <v>2535</v>
      </c>
      <c r="D2296" s="36" t="s">
        <v>4118</v>
      </c>
      <c r="E2296" s="19" t="s">
        <v>127</v>
      </c>
      <c r="F2296" s="19" t="s">
        <v>4119</v>
      </c>
      <c r="G2296" s="19" t="s">
        <v>209</v>
      </c>
      <c r="H2296" s="18" t="s">
        <v>4120</v>
      </c>
      <c r="I2296" s="30">
        <v>205.886</v>
      </c>
      <c r="J2296" s="30">
        <v>102.943</v>
      </c>
      <c r="K2296" s="30">
        <v>0</v>
      </c>
      <c r="L2296" s="30">
        <v>51.451000000000001</v>
      </c>
      <c r="M2296" s="30">
        <v>41.177</v>
      </c>
      <c r="N2296" s="30">
        <v>10.315</v>
      </c>
      <c r="O2296" s="30">
        <v>0</v>
      </c>
    </row>
    <row r="2297" spans="1:15" ht="67.5" customHeight="1" x14ac:dyDescent="0.25">
      <c r="A2297" s="25">
        <f t="shared" si="868"/>
        <v>2210</v>
      </c>
      <c r="B2297" s="22">
        <f t="shared" si="869"/>
        <v>29</v>
      </c>
      <c r="C2297" s="23">
        <v>2540</v>
      </c>
      <c r="D2297" s="36" t="s">
        <v>4121</v>
      </c>
      <c r="E2297" s="19" t="s">
        <v>127</v>
      </c>
      <c r="F2297" s="19" t="s">
        <v>4119</v>
      </c>
      <c r="G2297" s="19" t="s">
        <v>209</v>
      </c>
      <c r="H2297" s="18" t="s">
        <v>4120</v>
      </c>
      <c r="I2297" s="30">
        <v>318.76</v>
      </c>
      <c r="J2297" s="30">
        <v>159.38</v>
      </c>
      <c r="K2297" s="30">
        <v>0</v>
      </c>
      <c r="L2297" s="30">
        <v>79.659000000000006</v>
      </c>
      <c r="M2297" s="30">
        <v>63.750999999999998</v>
      </c>
      <c r="N2297" s="30">
        <v>15.97</v>
      </c>
      <c r="O2297" s="30">
        <v>0</v>
      </c>
    </row>
    <row r="2298" spans="1:15" ht="60.75" x14ac:dyDescent="0.25">
      <c r="A2298" s="25">
        <f t="shared" si="868"/>
        <v>2211</v>
      </c>
      <c r="B2298" s="22">
        <f t="shared" si="869"/>
        <v>30</v>
      </c>
      <c r="C2298" s="23">
        <v>2068</v>
      </c>
      <c r="D2298" s="36" t="s">
        <v>4122</v>
      </c>
      <c r="E2298" s="19" t="s">
        <v>22</v>
      </c>
      <c r="F2298" s="19" t="s">
        <v>4178</v>
      </c>
      <c r="G2298" s="19" t="s">
        <v>209</v>
      </c>
      <c r="H2298" s="18" t="s">
        <v>116</v>
      </c>
      <c r="I2298" s="30">
        <v>319.75799999999998</v>
      </c>
      <c r="J2298" s="30">
        <v>110</v>
      </c>
      <c r="K2298" s="30">
        <v>0</v>
      </c>
      <c r="L2298" s="30">
        <v>144.14599999999999</v>
      </c>
      <c r="M2298" s="30">
        <v>33</v>
      </c>
      <c r="N2298" s="30">
        <v>0</v>
      </c>
      <c r="O2298" s="30">
        <v>32.612000000000002</v>
      </c>
    </row>
    <row r="2299" spans="1:15" ht="91.5" customHeight="1" x14ac:dyDescent="0.25">
      <c r="A2299" s="25">
        <f t="shared" si="868"/>
        <v>2212</v>
      </c>
      <c r="B2299" s="22">
        <f t="shared" si="869"/>
        <v>31</v>
      </c>
      <c r="C2299" s="23">
        <v>2259</v>
      </c>
      <c r="D2299" s="36" t="s">
        <v>4179</v>
      </c>
      <c r="E2299" s="19" t="s">
        <v>22</v>
      </c>
      <c r="F2299" s="19" t="s">
        <v>4094</v>
      </c>
      <c r="G2299" s="19" t="s">
        <v>209</v>
      </c>
      <c r="H2299" s="18" t="s">
        <v>116</v>
      </c>
      <c r="I2299" s="30">
        <v>495.29300000000001</v>
      </c>
      <c r="J2299" s="30">
        <v>200</v>
      </c>
      <c r="K2299" s="30">
        <v>0</v>
      </c>
      <c r="L2299" s="30">
        <v>194.012</v>
      </c>
      <c r="M2299" s="30">
        <v>0</v>
      </c>
      <c r="N2299" s="30">
        <v>52</v>
      </c>
      <c r="O2299" s="30">
        <v>49.280999999999999</v>
      </c>
    </row>
    <row r="2300" spans="1:15" ht="75.75" customHeight="1" x14ac:dyDescent="0.25">
      <c r="A2300" s="25">
        <f t="shared" si="868"/>
        <v>2213</v>
      </c>
      <c r="B2300" s="22">
        <f t="shared" si="869"/>
        <v>32</v>
      </c>
      <c r="C2300" s="23">
        <v>2409</v>
      </c>
      <c r="D2300" s="36" t="s">
        <v>4123</v>
      </c>
      <c r="E2300" s="19" t="s">
        <v>22</v>
      </c>
      <c r="F2300" s="19" t="s">
        <v>263</v>
      </c>
      <c r="G2300" s="19" t="s">
        <v>209</v>
      </c>
      <c r="H2300" s="18" t="s">
        <v>4091</v>
      </c>
      <c r="I2300" s="30">
        <v>495.19</v>
      </c>
      <c r="J2300" s="30">
        <v>245</v>
      </c>
      <c r="K2300" s="30">
        <v>0</v>
      </c>
      <c r="L2300" s="30">
        <v>126.19</v>
      </c>
      <c r="M2300" s="30">
        <v>124</v>
      </c>
      <c r="N2300" s="30">
        <v>0</v>
      </c>
      <c r="O2300" s="30">
        <v>0</v>
      </c>
    </row>
    <row r="2301" spans="1:15" ht="68.25" customHeight="1" x14ac:dyDescent="0.25">
      <c r="A2301" s="25">
        <f t="shared" si="868"/>
        <v>2214</v>
      </c>
      <c r="B2301" s="22">
        <f t="shared" si="869"/>
        <v>33</v>
      </c>
      <c r="C2301" s="23">
        <v>2412</v>
      </c>
      <c r="D2301" s="36" t="s">
        <v>4124</v>
      </c>
      <c r="E2301" s="19" t="s">
        <v>22</v>
      </c>
      <c r="F2301" s="19" t="s">
        <v>263</v>
      </c>
      <c r="G2301" s="19" t="s">
        <v>209</v>
      </c>
      <c r="H2301" s="18" t="s">
        <v>4091</v>
      </c>
      <c r="I2301" s="30">
        <v>499.50099999999998</v>
      </c>
      <c r="J2301" s="30">
        <v>245</v>
      </c>
      <c r="K2301" s="30">
        <v>0</v>
      </c>
      <c r="L2301" s="30">
        <v>129.501</v>
      </c>
      <c r="M2301" s="30">
        <v>125</v>
      </c>
      <c r="N2301" s="30">
        <v>0</v>
      </c>
      <c r="O2301" s="30">
        <v>0</v>
      </c>
    </row>
    <row r="2302" spans="1:15" ht="66.75" customHeight="1" x14ac:dyDescent="0.25">
      <c r="A2302" s="25">
        <f t="shared" si="868"/>
        <v>2215</v>
      </c>
      <c r="B2302" s="22">
        <f t="shared" si="869"/>
        <v>34</v>
      </c>
      <c r="C2302" s="23">
        <v>2415</v>
      </c>
      <c r="D2302" s="36" t="s">
        <v>4125</v>
      </c>
      <c r="E2302" s="19" t="s">
        <v>22</v>
      </c>
      <c r="F2302" s="19" t="s">
        <v>263</v>
      </c>
      <c r="G2302" s="19" t="s">
        <v>209</v>
      </c>
      <c r="H2302" s="18" t="s">
        <v>4091</v>
      </c>
      <c r="I2302" s="30">
        <v>407.24900000000002</v>
      </c>
      <c r="J2302" s="30">
        <v>200</v>
      </c>
      <c r="K2302" s="30">
        <v>0</v>
      </c>
      <c r="L2302" s="30">
        <v>102.249</v>
      </c>
      <c r="M2302" s="30">
        <v>105</v>
      </c>
      <c r="N2302" s="30">
        <v>0</v>
      </c>
      <c r="O2302" s="30">
        <v>0</v>
      </c>
    </row>
    <row r="2303" spans="1:15" ht="70.5" customHeight="1" x14ac:dyDescent="0.25">
      <c r="A2303" s="25">
        <f t="shared" si="868"/>
        <v>2216</v>
      </c>
      <c r="B2303" s="22">
        <f t="shared" si="869"/>
        <v>35</v>
      </c>
      <c r="C2303" s="23">
        <v>2419</v>
      </c>
      <c r="D2303" s="36" t="s">
        <v>4126</v>
      </c>
      <c r="E2303" s="19" t="s">
        <v>22</v>
      </c>
      <c r="F2303" s="19" t="s">
        <v>263</v>
      </c>
      <c r="G2303" s="19" t="s">
        <v>209</v>
      </c>
      <c r="H2303" s="18" t="s">
        <v>4091</v>
      </c>
      <c r="I2303" s="30">
        <v>160</v>
      </c>
      <c r="J2303" s="30">
        <v>75</v>
      </c>
      <c r="K2303" s="30">
        <v>0</v>
      </c>
      <c r="L2303" s="30">
        <v>40</v>
      </c>
      <c r="M2303" s="30">
        <v>45</v>
      </c>
      <c r="N2303" s="30">
        <v>0</v>
      </c>
      <c r="O2303" s="30">
        <v>0</v>
      </c>
    </row>
  </sheetData>
  <mergeCells count="3">
    <mergeCell ref="N3:O3"/>
    <mergeCell ref="A2:O2"/>
    <mergeCell ref="L1:O1"/>
  </mergeCells>
  <printOptions horizontalCentered="1"/>
  <pageMargins left="3.937007874015748E-2" right="3.937007874015748E-2" top="0.15748031496062992" bottom="0.11811023622047245" header="0.31496062992125984" footer="0.31496062992125984"/>
  <pageSetup paperSize="9" scale="41" fitToHeight="97" orientation="landscape" verticalDpi="0" r:id="rId1"/>
  <headerFooter>
    <oddFooter>&amp;R&amp;P</oddFooter>
  </headerFooter>
  <rowBreaks count="11" manualBreakCount="11">
    <brk id="76" max="14" man="1"/>
    <brk id="316" max="14" man="1"/>
    <brk id="572" max="14" man="1"/>
    <brk id="858" max="14" man="1"/>
    <brk id="1078" max="14" man="1"/>
    <brk id="1261" max="14" man="1"/>
    <brk id="1401" max="14" man="1"/>
    <brk id="1429" max="14" man="1"/>
    <brk id="1648" max="14" man="1"/>
    <brk id="1936" max="14" man="1"/>
    <brk id="204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Аркуш1</vt:lpstr>
      <vt:lpstr>Аркуш1!Заголовки_для_друку</vt:lpstr>
      <vt:lpstr>Аркуш1!Область_друку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rada122</dc:creator>
  <cp:lastModifiedBy>RePack by Diakov</cp:lastModifiedBy>
  <cp:lastPrinted>2021-03-15T16:12:19Z</cp:lastPrinted>
  <dcterms:created xsi:type="dcterms:W3CDTF">2017-01-17T10:18:24Z</dcterms:created>
  <dcterms:modified xsi:type="dcterms:W3CDTF">2021-03-24T13:13:50Z</dcterms:modified>
</cp:coreProperties>
</file>